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045" activeTab="4"/>
  </bookViews>
  <sheets>
    <sheet name="论文" sheetId="2" r:id="rId1"/>
    <sheet name="SCI" sheetId="3" r:id="rId2"/>
    <sheet name="新技术" sheetId="4" r:id="rId3"/>
    <sheet name="科研" sheetId="5" r:id="rId4"/>
    <sheet name="优秀带教" sheetId="7" r:id="rId5"/>
  </sheets>
  <definedNames>
    <definedName name="_xlnm.Print_Area" localSheetId="0">论文!$A$1:$K$183</definedName>
  </definedNames>
  <calcPr calcId="144525"/>
</workbook>
</file>

<file path=xl/sharedStrings.xml><?xml version="1.0" encoding="utf-8"?>
<sst xmlns="http://schemas.openxmlformats.org/spreadsheetml/2006/main" count="1474" uniqueCount="709">
  <si>
    <t xml:space="preserve"> 2018年度中文核心论文及等级</t>
  </si>
  <si>
    <t>序号</t>
  </si>
  <si>
    <t>刊号</t>
  </si>
  <si>
    <t>刊物名称</t>
  </si>
  <si>
    <t>论文题目</t>
  </si>
  <si>
    <t>作者</t>
  </si>
  <si>
    <t>科室</t>
  </si>
  <si>
    <t>发表时间</t>
  </si>
  <si>
    <t>影响因子</t>
  </si>
  <si>
    <t>平均值</t>
  </si>
  <si>
    <t>等级</t>
  </si>
  <si>
    <t>ISSN 1674-6376
CN 12-1409/R</t>
  </si>
  <si>
    <t>药物评价研究</t>
  </si>
  <si>
    <t>达格列净联合二甲双胍治疗2型糖尿病的临床疗效</t>
  </si>
  <si>
    <t xml:space="preserve">韦佳琛 </t>
  </si>
  <si>
    <t>肾内科</t>
  </si>
  <si>
    <t>2018.8月</t>
  </si>
  <si>
    <t>复合</t>
  </si>
  <si>
    <t>一</t>
  </si>
  <si>
    <t>综合</t>
  </si>
  <si>
    <t>ISSN 1007-1237
CN 46-1049/R</t>
  </si>
  <si>
    <t>海南医学院学报</t>
  </si>
  <si>
    <t>西安地区健康孕妇的肾功能监测指标参考区间的建立</t>
  </si>
  <si>
    <t>赵曼</t>
  </si>
  <si>
    <t>检验科</t>
  </si>
  <si>
    <t>2018.7月</t>
  </si>
  <si>
    <t>曲美他嗪通过抑制Fas/FasL途径减轻大鼠心肌缺血再灌注损伤的实验研究</t>
  </si>
  <si>
    <t>程珂</t>
  </si>
  <si>
    <t>心内3</t>
  </si>
  <si>
    <t>吉西他滨对兔眼晶状体后囊膜混浊的抑制作用</t>
  </si>
  <si>
    <t>马强 </t>
  </si>
  <si>
    <t>眼2</t>
  </si>
  <si>
    <t>2018.2月</t>
  </si>
  <si>
    <t>丁苯酞联合抗氧化治疗对脑梗死合并糖尿病周围神经病变患者神经营养状态及</t>
  </si>
  <si>
    <t>史亚玲</t>
  </si>
  <si>
    <t>神内</t>
  </si>
  <si>
    <t>2018.11月</t>
  </si>
  <si>
    <t>ISSN 1003–003
CN 11–2483/R</t>
  </si>
  <si>
    <t>中国骨伤</t>
  </si>
  <si>
    <t>微创治疗拇外翻伴小趾内翻畸形的临床观察</t>
  </si>
  <si>
    <t>顾始伟</t>
  </si>
  <si>
    <t>骨科</t>
  </si>
  <si>
    <t>2018.3月</t>
  </si>
  <si>
    <t>ISSN 1009-0126
CN 11-4468/R</t>
  </si>
  <si>
    <t>中华老年心脑血管病杂志</t>
  </si>
  <si>
    <t xml:space="preserve"> 西安地区急性脑梗死患者1年预后相关危险因素分析</t>
  </si>
  <si>
    <t>刘仲仲</t>
  </si>
  <si>
    <t>老年病
研究室</t>
  </si>
  <si>
    <t>ISSN1671–6450
CN13–1316 /R</t>
  </si>
  <si>
    <t>疑难病杂志</t>
  </si>
  <si>
    <t xml:space="preserve">原发性胃淋巴瘤87例临床特点分析 </t>
  </si>
  <si>
    <t>张俊</t>
  </si>
  <si>
    <t>消化</t>
  </si>
  <si>
    <t>2018.5月</t>
  </si>
  <si>
    <t>ISSN1671–6450 
CN 13–1316 /R</t>
  </si>
  <si>
    <t>慢性阻塞性肺疾病稳定期患者血清镁、钙和维生素D水平与生活质量的相关性分析</t>
  </si>
  <si>
    <t>张勇</t>
  </si>
  <si>
    <t>呼吸科</t>
  </si>
  <si>
    <t>2017.10月</t>
  </si>
  <si>
    <t>ISSN1672-8157
CN11-5227/R</t>
  </si>
  <si>
    <t>中国药物应用与监测</t>
  </si>
  <si>
    <t>1例急性胆管炎患者的用药分析及药学监护</t>
  </si>
  <si>
    <t xml:space="preserve">王丹 </t>
  </si>
  <si>
    <t>药剂科</t>
  </si>
  <si>
    <t>2017.12月</t>
  </si>
  <si>
    <t>ISSN1671–8259
CN61–1399 /R</t>
  </si>
  <si>
    <t>西安交通大学学报</t>
  </si>
  <si>
    <t>冠心病合并亚临床甲减患者冠状动脉狭窄程度与内皮功能损伤的相关性</t>
  </si>
  <si>
    <t>权晓慧</t>
  </si>
  <si>
    <t>心内1</t>
  </si>
  <si>
    <t>2018.4月</t>
  </si>
  <si>
    <t>ISSN 1673-7571
CN 11-5550/R</t>
  </si>
  <si>
    <t>中国数字医学</t>
  </si>
  <si>
    <t>急救急诊一体化信息平台的实现与应用</t>
  </si>
  <si>
    <t>李丹</t>
  </si>
  <si>
    <t>信息科</t>
  </si>
  <si>
    <t>ISSN1672–9935
CN 11–5265 /R</t>
  </si>
  <si>
    <t>中国骨与关节损伤杂志</t>
  </si>
  <si>
    <t>微创手术治疗足拇外翻伴锤状趾及小趾内翻畸形</t>
  </si>
  <si>
    <t>2018.6月</t>
  </si>
  <si>
    <t>二</t>
  </si>
  <si>
    <t>ISSN1005–9202
CN 22–1241 /R</t>
  </si>
  <si>
    <t>中国老年学杂志</t>
  </si>
  <si>
    <t>内皮微粒CD31+/CD42b-水平、颈动脉内膜中层厚度与冠状动脉病变程度的相关性</t>
  </si>
  <si>
    <t>2016.6月</t>
  </si>
  <si>
    <t>ISSN 1672-1993
CN 11-4982/R</t>
  </si>
  <si>
    <t>中国性科学</t>
  </si>
  <si>
    <t>盆腔炎产妇应用抗菌药物短程和长程预防策略对剖宫产手术部位感染控制的临床效果对比</t>
  </si>
  <si>
    <t>卢天捷</t>
  </si>
  <si>
    <t>妇产科</t>
  </si>
  <si>
    <t>2017.6月</t>
  </si>
  <si>
    <t>ISSN1000–7369
CN 61–1105 /R</t>
  </si>
  <si>
    <t>陕西中医</t>
  </si>
  <si>
    <t>大黄、赤芍对肝衰竭大鼠血清NO合成和分泌影响研究</t>
  </si>
  <si>
    <t>何芸</t>
  </si>
  <si>
    <t>干5</t>
  </si>
  <si>
    <t>益肝方治疗乙型肝炎相关性肝衰竭临床研究</t>
  </si>
  <si>
    <t>2018.9月</t>
  </si>
  <si>
    <t>ISSN 1672-2353
CN 32-1697/R</t>
  </si>
  <si>
    <t>实用临床医药杂志</t>
  </si>
  <si>
    <t>HBV DNA定量与乙肝血清学标志物定量联合检测乙肝病毒</t>
  </si>
  <si>
    <t>赵棉</t>
  </si>
  <si>
    <t>ISSN1672–2353
CN 32–1697 /R</t>
  </si>
  <si>
    <t>冠状动脉造影与血流储备分数在稳定型冠心病患者介入治疗中的效果</t>
  </si>
  <si>
    <t>席新龙</t>
  </si>
  <si>
    <t>心脏
介入室</t>
  </si>
  <si>
    <t>实用临床医学杂志</t>
  </si>
  <si>
    <t>记忆合金髌骨爪固定治疗复杂性粉碎性髌骨骨折的疗效分析</t>
  </si>
  <si>
    <t>夏涛</t>
  </si>
  <si>
    <t>骨外</t>
  </si>
  <si>
    <t>双动半髋关节置换术与内固定术治疗老年股骨转子间骨折的中期疗效对比</t>
  </si>
  <si>
    <t> 骨外</t>
  </si>
  <si>
    <t>ISSN1003–5141
CN41–1105 /R</t>
  </si>
  <si>
    <t>眼科新进展</t>
  </si>
  <si>
    <t>甘草查尔酮A对过氧化氢致视网膜神经节细胞损伤的保护作用</t>
  </si>
  <si>
    <t>王亮</t>
  </si>
  <si>
    <t>眼3</t>
  </si>
  <si>
    <t>ISSN1674–7372
CN11–9298 /R</t>
  </si>
  <si>
    <t>中国医学前沿杂志</t>
  </si>
  <si>
    <t>不同自体血回输模式在凶险性前置胎盘剖宫产时对母婴结局的影响</t>
  </si>
  <si>
    <t>2017.5月</t>
  </si>
  <si>
    <t>ISSN 1674-7372
CN 11-9293/R</t>
  </si>
  <si>
    <t>血脂水平与急性大动脉粥样硬化型脑梗死早期神经功能恶化的关系</t>
  </si>
  <si>
    <t>王清</t>
  </si>
  <si>
    <t>ISSN 1001-5248
CN 12-1198/R</t>
  </si>
  <si>
    <t>解放军预防医学杂志</t>
  </si>
  <si>
    <t>螺旋CT联合MRI在西安是肝癌筛查预防中的应用研究</t>
  </si>
  <si>
    <t>时宏</t>
  </si>
  <si>
    <t>影像科</t>
  </si>
  <si>
    <t>2018.10月</t>
  </si>
  <si>
    <t>ISSN 1673-5765
CN 11-5434/R</t>
  </si>
  <si>
    <t>中国卒中杂志</t>
  </si>
  <si>
    <t>颈内动脉夹层后视力下降1例</t>
  </si>
  <si>
    <t>蔺雪梅</t>
  </si>
  <si>
    <t>神经内科</t>
  </si>
  <si>
    <t>ISSN 1001-1439
CN 42-1130/R</t>
  </si>
  <si>
    <t>临床心血管病杂志</t>
  </si>
  <si>
    <t>114例心肌桥患者焦虑抑郁状况及其相关危险因素分析</t>
  </si>
  <si>
    <t>王兰</t>
  </si>
  <si>
    <t>心内5</t>
  </si>
  <si>
    <t>ISSN2095–0160 
CN11-5989/R</t>
  </si>
  <si>
    <t>中华实验眼科杂志</t>
  </si>
  <si>
    <t>眼表菌群的研究进展</t>
  </si>
  <si>
    <t>安娜</t>
  </si>
  <si>
    <t>眼研所</t>
  </si>
  <si>
    <t>ISSN1000–7377
CN 61–1104 /R</t>
  </si>
  <si>
    <t>陕西医学杂志</t>
  </si>
  <si>
    <t>系统性红斑狼疮患者血清Hcy水平与病情严重程度相关性研究</t>
  </si>
  <si>
    <t>吕静</t>
  </si>
  <si>
    <t>尿酸与冠心病、血压、血脂及体重指数的相关性研究</t>
  </si>
  <si>
    <t>王君</t>
  </si>
  <si>
    <t>健康体检者颈动脉粥样硬化与同型半胱氨酸、血脂、血糖水平相关性研究</t>
  </si>
  <si>
    <t xml:space="preserve">同型半胱氨酸与冠心病,尿酸及血脂的相关性研究
</t>
  </si>
  <si>
    <t>甲状旁腺激素（1-34）联合鲑鱼降钙素对决静候骨质疏松压缩性骨折患者密度,骨代谢的影响</t>
  </si>
  <si>
    <t xml:space="preserve"> 夏涛 </t>
  </si>
  <si>
    <t>康柏西普与雷珠单抗治疗黄斑水肿临床研究</t>
  </si>
  <si>
    <t>王昞</t>
  </si>
  <si>
    <t>眼科
美容</t>
  </si>
  <si>
    <t>布地奈德雾化联合胸腺肽α-丨治疗哮喘慢阻肺重叠综合征临床效果及对患者血清炎症因子影响分析</t>
  </si>
  <si>
    <t>赵宁</t>
  </si>
  <si>
    <t>干3</t>
  </si>
  <si>
    <t>蒲地蓝口服液联合沙美特罗氟替卡松治疗慢性阻塞性肺病疗效及安全性分析</t>
  </si>
  <si>
    <t>T-cadherin在胃癌组织中的表达及临床意义</t>
  </si>
  <si>
    <t>韦斌</t>
  </si>
  <si>
    <t>胃镜室</t>
  </si>
  <si>
    <t>高血压合并心衰患者NT-proBNP与6–MWT、LVEF相关性研究</t>
  </si>
  <si>
    <t>刘红娟</t>
  </si>
  <si>
    <t>心4</t>
  </si>
  <si>
    <t>ISSN1000–7377
CN61–1104 /R</t>
  </si>
  <si>
    <t>长链非编码RNA，H19在非小细胞肺癌患者血清中的表达及临床意义</t>
  </si>
  <si>
    <t>谭楠</t>
  </si>
  <si>
    <t>2018.5 月</t>
  </si>
  <si>
    <t>ISSN 1001-7377
CN 61-1104/R</t>
  </si>
  <si>
    <t>全身疾病致非动脉炎性前部缺血性是神经病变42例临床研究</t>
  </si>
  <si>
    <t>武炳慧</t>
  </si>
  <si>
    <t>ISSN1008–5971
CN 13–1258 /R</t>
  </si>
  <si>
    <t>实用心脑肺血管病杂志</t>
  </si>
  <si>
    <t>支气管肺泡灌洗对呼吸机相关性肺损伤患者氧化/抗氧化状态的影响</t>
  </si>
  <si>
    <t>三</t>
  </si>
  <si>
    <t>ISSN 1672-5123
CN 61-1419/R</t>
  </si>
  <si>
    <t>国际眼科杂志</t>
  </si>
  <si>
    <t>难治性化脓性角膜溃疡的姑息性手术治疗</t>
  </si>
  <si>
    <t>郝兆芹</t>
  </si>
  <si>
    <t>眼科</t>
  </si>
  <si>
    <t>ISSN1672–5123
CN 61–1419/R</t>
  </si>
  <si>
    <t>渗出性年龄相关性黄斑变性患者玻璃体液中VEGF的改变及与炎症的关系</t>
  </si>
  <si>
    <t>不同年龄段共同性外斜视患者眼表健康状况评估</t>
  </si>
  <si>
    <t>宋金鑫</t>
  </si>
  <si>
    <t>磁共振泪道水成像在溢泪治疗中的应用</t>
  </si>
  <si>
    <t>和泓</t>
  </si>
  <si>
    <t>ISSN1672–5123
CN 61–1419 /R</t>
  </si>
  <si>
    <t>重新开放房角在重症急性闭角型青光眼治疗中的临床意义</t>
  </si>
  <si>
    <t>赵俊宏</t>
  </si>
  <si>
    <t>原发性翼状胬肉患者眼泪眼中TNF-α和IFN-γ的表达</t>
  </si>
  <si>
    <t>程燕</t>
  </si>
  <si>
    <t>眼4</t>
  </si>
  <si>
    <t>表皮生长因子通过EGFR/AKT信号通路对视网膜色素上皮细胞增殖和迁徙的影响</t>
  </si>
  <si>
    <t>陈晓东</t>
  </si>
  <si>
    <t>ISSN 1672-5123
CN61-1419/R</t>
  </si>
  <si>
    <t>复方倍他米松对异种角膜板层移植术后免疫排斥反应的影响</t>
  </si>
  <si>
    <t>2018.1月</t>
  </si>
  <si>
    <t>ISSN1006–6233
CN 13–1199 /R</t>
  </si>
  <si>
    <t>河北医学</t>
  </si>
  <si>
    <t>sTREM-1联合免疫检测对老年重症肺炎糖皮质治疗后短期转归的预测价值</t>
  </si>
  <si>
    <t>ISSN1006-6233
CN13-1199/R</t>
  </si>
  <si>
    <t>持续气道正压通气与常规手术治疗阻塞性睡眠呼吸暂停的疗效比较</t>
  </si>
  <si>
    <t>李莉红</t>
  </si>
  <si>
    <t>ISSN1671–7414 
CN61-1398/R</t>
  </si>
  <si>
    <t>现代检验医学杂志</t>
  </si>
  <si>
    <t>睑缘炎及其相关眼表疾病患者蠕形螨的实验室诊断及结果分析</t>
  </si>
  <si>
    <t>刘先宁</t>
  </si>
  <si>
    <t>ISSN1673–6273
CN 23–1544 /R</t>
  </si>
  <si>
    <t>现代生物医学进展</t>
  </si>
  <si>
    <t>血清PCT、CRP及IL-6联合检测诊断细菌性血流感染的临床价值分析</t>
  </si>
  <si>
    <t>李秀娥</t>
  </si>
  <si>
    <t>ISSN 1673-6273
CN 23-1544/R</t>
  </si>
  <si>
    <t>缬沙坦联合通心络胶囊对糖尿病心肌病患者血清肌钙蛋白及SOD水平的影响</t>
  </si>
  <si>
    <t>何旺</t>
  </si>
  <si>
    <t>ISSN1672–2124
CN 11–4975/R</t>
  </si>
  <si>
    <t>中国医院用药评价与分析</t>
  </si>
  <si>
    <t>263例0～3岁眼科住院患儿的疾病及用药情况分析</t>
  </si>
  <si>
    <t>王园姬</t>
  </si>
  <si>
    <t>药学部</t>
  </si>
  <si>
    <t>ISSN 2095-3097
CN 10-1042/R</t>
  </si>
  <si>
    <t>转化医学杂志</t>
  </si>
  <si>
    <t>降钙素原在血流感染中的预测价值</t>
  </si>
  <si>
    <t>黄嫄</t>
  </si>
  <si>
    <t>ISSN 1002-4379
CN 44-2849/R</t>
  </si>
  <si>
    <t>中国中医眼科杂志</t>
  </si>
  <si>
    <t>通络助景湾对糖尿病大鼠视网膜VEGF及其mRNA表达的影响</t>
  </si>
  <si>
    <t>任翠翠</t>
  </si>
  <si>
    <t>ISSN1671–7171
CN 43–1382 /R</t>
  </si>
  <si>
    <t>医学临床研究</t>
  </si>
  <si>
    <t>胎儿颈项透明层厚度检查联合孕中期四维彩超在产前胎儿畸形筛查中的应用价值</t>
  </si>
  <si>
    <t>杨艳秋</t>
  </si>
  <si>
    <t>超声科</t>
  </si>
  <si>
    <t>法舒地尔对急性ST抬高型心肌梗死急诊介入治疗患者心肾功能的影响</t>
  </si>
  <si>
    <t>王博</t>
  </si>
  <si>
    <t>心内4</t>
  </si>
  <si>
    <t>ISSN1005–328X
CN 11–3256 /R</t>
  </si>
  <si>
    <t>中国斜视与小儿眼科杂志</t>
  </si>
  <si>
    <t>间歇性外斜视术后空间扭曲表现及视知觉训练</t>
  </si>
  <si>
    <t>眼科美容</t>
  </si>
  <si>
    <t>ISSN 1009-0959
CN 11-4395/R</t>
  </si>
  <si>
    <t>中国医药导刊</t>
  </si>
  <si>
    <t>我院2014-2017年药品不良反应报告回顾性分析</t>
  </si>
  <si>
    <t>王丹</t>
  </si>
  <si>
    <t>ISSN 1674-2907
CN 11-5682/R</t>
  </si>
  <si>
    <t>中华现代护理杂志</t>
  </si>
  <si>
    <t>对西安市某三级医院护理人员失禁性皮炎知信行认知现状的调查分析</t>
  </si>
  <si>
    <t>刘巧</t>
  </si>
  <si>
    <t>眼7</t>
  </si>
  <si>
    <t>ISSN1673–436X
CN 13–1368 /R</t>
  </si>
  <si>
    <t>国际呼吸杂志</t>
  </si>
  <si>
    <t>巨噬细胞移动抑制因子于老年0SAHS疾病的炎症程度的相关性</t>
  </si>
  <si>
    <t>ISSN 1004-0188
CN 51-1361/R</t>
  </si>
  <si>
    <t>西南国防医药</t>
  </si>
  <si>
    <t>达格列净对糖尿病患者血糖和β细胞功能的影响</t>
  </si>
  <si>
    <t>ISSN 1000-3649
CN 51-1186/R</t>
  </si>
  <si>
    <t>四川中医</t>
  </si>
  <si>
    <t>通络驻景丸对糖尿病大鼠视网膜HIF-1a及PDGF-B表达的影响</t>
  </si>
  <si>
    <t>ISSN0253–9926 
CN14-1108/R</t>
  </si>
  <si>
    <t>山西医药杂志</t>
  </si>
  <si>
    <t>调Q开关激光联合强脉冲光治疗太田痣的疗效分析</t>
  </si>
  <si>
    <t>王群峰</t>
  </si>
  <si>
    <t>设备科</t>
  </si>
  <si>
    <t>ISSN1674–0491
CN 45–1343 /R</t>
  </si>
  <si>
    <t>结直肠肛门外科</t>
  </si>
  <si>
    <t>术前口服碳水化合物溶液对直肠癌腹腔镜手术患者术后胰岛素抵抗的影响研究</t>
  </si>
  <si>
    <t>易钢锋</t>
  </si>
  <si>
    <t>普外科</t>
  </si>
  <si>
    <t>CD68+、CD163+巨噬细胞在结直肠癌组织中的浸润及意义</t>
  </si>
  <si>
    <t>何岸江</t>
  </si>
  <si>
    <t>2017.8月</t>
  </si>
  <si>
    <t>ISSN1006–3765
CN 35–1173/R</t>
  </si>
  <si>
    <t>海峡药学</t>
  </si>
  <si>
    <t>1例长期抗乙肝病毒致肾功能损害患者的药学监护</t>
  </si>
  <si>
    <t>ISSN 2096-1413
CN 61-1503/R</t>
  </si>
  <si>
    <t>临床医学研究与实践</t>
  </si>
  <si>
    <t>六君子汤结合西药治疗儿童哮喘的疗效</t>
  </si>
  <si>
    <t>安海英</t>
  </si>
  <si>
    <t>儿科</t>
  </si>
  <si>
    <t>ISSN2096–1413
CN 61–1503/R</t>
  </si>
  <si>
    <t>麻杏石甘汤联合西药治疗小儿肺炎的临床效果</t>
  </si>
  <si>
    <t>锰超氧化物歧化酶基因Val（16）Ala（rs4880）多态性与糖尿病视网膜病变发生风险相关性Meta分析</t>
  </si>
  <si>
    <t>黄磊</t>
  </si>
  <si>
    <t>醋酸甲羟孕酮与达那唑治疗非典型子宫内膜增生症的临床效果</t>
  </si>
  <si>
    <t>综合护理干预在妊娠合并生殖器尖锐湿疣患者中的效果</t>
  </si>
  <si>
    <t>马西焱</t>
  </si>
  <si>
    <t>全程优质护理对妇科腹腔镜手术患者焦虑情绪的影响</t>
  </si>
  <si>
    <t>ISSN2096–1413
CN 61–1503 /R</t>
  </si>
  <si>
    <t>临床护理途径在肠造口患者自我护理健康教育中的应用</t>
  </si>
  <si>
    <t>朱雪荣</t>
  </si>
  <si>
    <t>肾内
血透室</t>
  </si>
  <si>
    <t xml:space="preserve">ISSN2095–5286
CN 10–1099/F </t>
  </si>
  <si>
    <t>中国民商</t>
  </si>
  <si>
    <t>医院财务管理中存在的问题分析及对策研究</t>
  </si>
  <si>
    <t>林轲</t>
  </si>
  <si>
    <t>财务科</t>
  </si>
  <si>
    <t>ISSN1671–3494
CN 33–1258/F</t>
  </si>
  <si>
    <t>经贸实践</t>
  </si>
  <si>
    <t>公立医院内部控制体系建设实践探索</t>
  </si>
  <si>
    <t>2017.9月</t>
  </si>
  <si>
    <t>事业单位绩效工资制度探讨</t>
  </si>
  <si>
    <t>张琦</t>
  </si>
  <si>
    <t>监察室</t>
  </si>
  <si>
    <t>四维超声检查胎儿颜面部畸形的临床价值</t>
  </si>
  <si>
    <t>ISSN2096–1413
CN61–1503 /R</t>
  </si>
  <si>
    <t>康柏西普联合眼底激光治疗对糖尿病黄斑水肿中心厚度及视力的影响</t>
  </si>
  <si>
    <t>眼5</t>
  </si>
  <si>
    <t>金诺芬通过EGFR/p38MAPK信号通络通路抑制视网膜色素上皮细胞活力</t>
  </si>
  <si>
    <t>光学相干断层扫描血管成像在隐匿性脉络膜新生血管中的应用</t>
  </si>
  <si>
    <t>CN 13–1368 /R</t>
  </si>
  <si>
    <t>特发性脉络膜新生血管抗VEGF治疗前，后光相干断层扫描血流成像的特征</t>
  </si>
  <si>
    <t>ISSN 2096-1413
CN61-1503/R</t>
  </si>
  <si>
    <t>人工晶体单襻缝线固定治疗晶状体半脱位的临床效果</t>
  </si>
  <si>
    <t>ISSN2096-1413
CN61-1503/R</t>
  </si>
  <si>
    <t>左旋多巴联合物理疗法治疗弱视患儿的疗效及对图形视觉诱发电位的影响</t>
  </si>
  <si>
    <t xml:space="preserve">乔瑛 </t>
  </si>
  <si>
    <t>眼科
门诊</t>
  </si>
  <si>
    <t>全面全程护理干预对改善眼科手术患者应激反应的效果</t>
  </si>
  <si>
    <t>王侠</t>
  </si>
  <si>
    <t>ISSN1674-6309
CN64-1064/R</t>
  </si>
  <si>
    <t>宁夏医科大学</t>
  </si>
  <si>
    <t>硅油填充对眼内压及角膜内皮的影响</t>
  </si>
  <si>
    <t xml:space="preserve">刘明 </t>
  </si>
  <si>
    <t>ISSN1671–3494 
CN33-1258/F</t>
  </si>
  <si>
    <t>新时期人力资源管理方法探究</t>
  </si>
  <si>
    <t>pISSN:2542-3673
elSSN:2542-3649</t>
  </si>
  <si>
    <t>Frontiers
in Laboratory
Medicine</t>
  </si>
  <si>
    <t>Research progress on anti-mullerian hormone clinical applications
and immunoassay development</t>
  </si>
  <si>
    <t>孙晖</t>
  </si>
  <si>
    <t>备注</t>
  </si>
  <si>
    <t xml:space="preserve">论文分级说明：1、分级采用综合因子与复合因子的平均值
             2、一等1.0分以上（12篇），二等0.999-0.750分（28篇），三等0.749以下（50篇）
               </t>
  </si>
  <si>
    <t>2018年度SCI文章及奖励</t>
  </si>
  <si>
    <t>影响</t>
  </si>
  <si>
    <t>因子</t>
  </si>
  <si>
    <t>SCI</t>
  </si>
  <si>
    <t>Food and Chemical Toxicology. doi:10.1016/j.fct.2018.08.028</t>
  </si>
  <si>
    <t>Neuroprotective effect of naringin, a flavone glycoside in quinolinic acid-induced neurotoxicity: Possible role of PPAR-γ, Bax/Bcl-2, and caspase-3.</t>
  </si>
  <si>
    <t>崔健</t>
  </si>
  <si>
    <t>神外</t>
  </si>
  <si>
    <t>第一作者</t>
  </si>
  <si>
    <t>第一单位</t>
  </si>
  <si>
    <t>Neuroscience. doi:10.1016/j.neuroscience.2018.08.029</t>
  </si>
  <si>
    <t>SNHG12 Promotes Angiogenesis Following Ischemic Stroke via Regulating miR-150/VEGF Pathway.</t>
  </si>
  <si>
    <t>Int J Ophthalmol 2018;11(5):858-873,doi:10.18240/ijo.2018.05.24</t>
  </si>
  <si>
    <t>The progress of prophylactic treatment in retinopathy of prematurity</t>
  </si>
  <si>
    <t>张红兵</t>
  </si>
  <si>
    <t>第一作者
第一单位</t>
  </si>
  <si>
    <t>Analytical and Quantitative Cytopathology and Histopathology</t>
  </si>
  <si>
    <t>targeted exome sequencing identifies novel mutations of PROM1 gene in a Family with Retinitis pigmentosa</t>
  </si>
  <si>
    <t>韦伟</t>
  </si>
  <si>
    <t>Biomedicine &amp; Pharmacotherapy, 107, 1682–1691. doi:10.1016/j.biopha.2018.08.153</t>
  </si>
  <si>
    <t>Astemizole promotes the anti-tumor effect of vitamin D through inhibiting miR-125a-5p-meidated regulation of VDR in HCC.</t>
  </si>
  <si>
    <t>徐俊丽</t>
  </si>
  <si>
    <t>第二单位</t>
  </si>
  <si>
    <t>Cellular Physiology and Biochemistry, 45(1), 226–236. doi:10.1159/000486769</t>
  </si>
  <si>
    <t>Circulating MiR-146a May be a Potential Biomarker of Coronary Heart Disease in Patients with Subclinical Hypothyroidism.</t>
  </si>
  <si>
    <t>心1</t>
  </si>
  <si>
    <t>Investigative Opthalmology &amp; Visual Science, 59(5), 1937. doi:10.1167/iovs.17-23676</t>
  </si>
  <si>
    <t>Distinctive Analysis of Macular Superficial Capillaries and Large Vessels Using Optical Coherence Tomographic Angiography in Healthy and Diabetic Eyes.</t>
  </si>
  <si>
    <t>陆慧琴</t>
  </si>
  <si>
    <r>
      <rPr>
        <sz val="10"/>
        <color theme="1"/>
        <rFont val="宋体"/>
        <charset val="134"/>
      </rPr>
      <t>通讯作者</t>
    </r>
    <r>
      <rPr>
        <sz val="10"/>
        <color rgb="FFFF0000"/>
        <rFont val="宋体"/>
        <charset val="134"/>
      </rPr>
      <t>(10)</t>
    </r>
  </si>
  <si>
    <t>第三单位</t>
  </si>
  <si>
    <t>International Journal of Molecular Medicine. doi:10.3892/ijmm.2018.3409</t>
  </si>
  <si>
    <r>
      <rPr>
        <sz val="10"/>
        <color theme="1"/>
        <rFont val="宋体"/>
        <charset val="134"/>
      </rPr>
      <t>Schizandrin B inhibits the cis</t>
    </r>
    <r>
      <rPr>
        <sz val="10"/>
        <color theme="1"/>
        <rFont val="Times New Roman"/>
        <charset val="134"/>
      </rPr>
      <t>‑</t>
    </r>
    <r>
      <rPr>
        <sz val="10"/>
        <color theme="1"/>
        <rFont val="宋体"/>
        <charset val="134"/>
      </rPr>
      <t>DDP</t>
    </r>
    <r>
      <rPr>
        <sz val="10"/>
        <color theme="1"/>
        <rFont val="Times New Roman"/>
        <charset val="134"/>
      </rPr>
      <t>‑</t>
    </r>
    <r>
      <rPr>
        <sz val="10"/>
        <color theme="1"/>
        <rFont val="宋体"/>
        <charset val="134"/>
      </rPr>
      <t>induced apoptosis of HK</t>
    </r>
    <r>
      <rPr>
        <sz val="10"/>
        <color theme="1"/>
        <rFont val="Times New Roman"/>
        <charset val="134"/>
      </rPr>
      <t>‑</t>
    </r>
    <r>
      <rPr>
        <sz val="10"/>
        <color theme="1"/>
        <rFont val="宋体"/>
        <charset val="134"/>
      </rPr>
      <t>2 cells by activating ERK/NF</t>
    </r>
    <r>
      <rPr>
        <sz val="10"/>
        <color theme="1"/>
        <rFont val="Times New Roman"/>
        <charset val="134"/>
      </rPr>
      <t>‑</t>
    </r>
    <r>
      <rPr>
        <sz val="10"/>
        <color theme="1"/>
        <rFont val="宋体"/>
        <charset val="134"/>
      </rPr>
      <t>κB signaling to regulate the expression of survivin.</t>
    </r>
  </si>
  <si>
    <t>第二作者</t>
  </si>
  <si>
    <t>Biomedicine &amp; Pharmacotherapy</t>
  </si>
  <si>
    <t>Paeoniflorin ameliorates renal function in cyclophosphamide-induced mice via AMPK suppressed inflammation and apoptosis</t>
  </si>
  <si>
    <t>Volume 84, December 2016, Pages 1899-1905</t>
  </si>
  <si>
    <t>Journal of Cellular Biochemistry, 119(8), 6905–6913. doi:10.1002/jcb.26889 </t>
  </si>
  <si>
    <t>Long non-coding RNA SNHG14 contributes to gastric cancer development through targeting miR-145/SOX9 axis</t>
  </si>
  <si>
    <t>阎艳</t>
  </si>
  <si>
    <t>病理科</t>
  </si>
  <si>
    <t>Biomedicine &amp; Pharmacotherapy, 98, 643–650. doi:10.1016/j.biopha.2017.12.071</t>
  </si>
  <si>
    <t>Protective effects of the Chinese herbal medicine prescription Zhujing pill on retina of streptozotocin-induced diabetic rats.</t>
  </si>
  <si>
    <t>第三作者</t>
  </si>
  <si>
    <t>Journal of Ethnopharmacology</t>
  </si>
  <si>
    <t>Typhae pollen polysaccharides ameliorate diabetic retinal injury in a streptozotocin-induced diabetic rat model.</t>
  </si>
  <si>
    <t>Volume 224, 5 October 2018, Pages 169-176</t>
  </si>
  <si>
    <t>2018年度新技术新业务及奖励</t>
  </si>
  <si>
    <t>项目名称</t>
  </si>
  <si>
    <t>项目负责人</t>
  </si>
  <si>
    <t>获奖等级</t>
  </si>
  <si>
    <t>角膜后弹力层前膜内皮移植术的临床应用研究</t>
  </si>
  <si>
    <t>吴洁</t>
  </si>
  <si>
    <t>一等奖</t>
  </si>
  <si>
    <t>血管内超声在冠心病患者中的应用</t>
  </si>
  <si>
    <t>赵朝  郭瑄</t>
  </si>
  <si>
    <t>心3 心5</t>
  </si>
  <si>
    <t>A型肉毒毒素注射治疗偏侧面肌痉挛、眼睑痉挛、Meige综合征等运动障碍性疾病</t>
  </si>
  <si>
    <t>吴松笛
史亚玲 王静</t>
  </si>
  <si>
    <t>ICP（颅内压）检测探头置入+颅内压持续监测</t>
  </si>
  <si>
    <t>神经外科</t>
  </si>
  <si>
    <t>巨大肝囊肿及复杂难治型巧克力囊肿的超声引导下抽吸治疗</t>
  </si>
  <si>
    <t>展小军</t>
  </si>
  <si>
    <t>浓缩集菌抗酸染色技术的应用</t>
  </si>
  <si>
    <t>赵雅 王林</t>
  </si>
  <si>
    <t>医学检验科</t>
  </si>
  <si>
    <t>前列腺疾病核磁共振成像价值与应用</t>
  </si>
  <si>
    <t>黄珊珊</t>
  </si>
  <si>
    <t>角膜移植术后的屈光手术重建</t>
  </si>
  <si>
    <t>激光近视治疗中心</t>
  </si>
  <si>
    <t>二等奖</t>
  </si>
  <si>
    <t>微创玻璃体手术联合内界膜剥离及消毒空气填充治疗特发性黄斑裂孔的临床疗效</t>
  </si>
  <si>
    <t>王彤</t>
  </si>
  <si>
    <t>人工玻璃体球囊植入术</t>
  </si>
  <si>
    <t>吴惠琴</t>
  </si>
  <si>
    <t>多模态磁共振在儿童弱视的结构和网络研究</t>
  </si>
  <si>
    <t>眼儿</t>
  </si>
  <si>
    <t>扫描式动态葡萄糖检测系统的临床应用</t>
  </si>
  <si>
    <t>高华</t>
  </si>
  <si>
    <t>干4</t>
  </si>
  <si>
    <t>利用智能用药追踪装置进行哮喘及慢阻肺的管理</t>
  </si>
  <si>
    <t>李延施 少林</t>
  </si>
  <si>
    <t>呼吸内科</t>
  </si>
  <si>
    <t>抗核磁永久起搏器植入</t>
  </si>
  <si>
    <t>郭瑄 赵朝</t>
  </si>
  <si>
    <t>心5 心3</t>
  </si>
  <si>
    <t>心肺运动试验的临床应用</t>
  </si>
  <si>
    <t>程曼丽 李霞
纪玉强 王楠</t>
  </si>
  <si>
    <t>心研室</t>
  </si>
  <si>
    <t>采用药物使用强度进行中重点监控药品临床合理应用评价</t>
  </si>
  <si>
    <t>王颖丽</t>
  </si>
  <si>
    <t>白介素-6在感染性疾病诊断中的临床应用</t>
  </si>
  <si>
    <t>王禺</t>
  </si>
  <si>
    <t>胎儿磁共振</t>
  </si>
  <si>
    <t>时宏 刘朵</t>
  </si>
  <si>
    <t>移动端不良事件上报系统的临床应用效果评价</t>
  </si>
  <si>
    <t>吴瑶</t>
  </si>
  <si>
    <t>护理部</t>
  </si>
  <si>
    <t>飞秒激光辅助下的角膜层间异体透镜植入术</t>
  </si>
  <si>
    <t>张长宁</t>
  </si>
  <si>
    <t>三等奖</t>
  </si>
  <si>
    <t>角膜塑形镜治疗青少年高度近视患者的临床疗效</t>
  </si>
  <si>
    <t>申笛</t>
  </si>
  <si>
    <t>快速康复护理在慢性硬膜外血肿围手术期护理</t>
  </si>
  <si>
    <t>叶妮  米琰</t>
  </si>
  <si>
    <t>生物工程角膜移植的观察及护理</t>
  </si>
  <si>
    <t>封亚玲</t>
  </si>
  <si>
    <t>低温等离子体手术系统在真菌性角膜溃疡中的应用</t>
  </si>
  <si>
    <t>抗VEGF联合青光眼引流器植入治疗新生血管性青光眼</t>
  </si>
  <si>
    <t>白内障超声乳化人工晶体植入联合Ex-PRESS引流钉植入治疗白内障合并难治性青光眼的临床观察</t>
  </si>
  <si>
    <t>杨建刚</t>
  </si>
  <si>
    <t>垂直直肌水平移位/Harada-Ito/上斜肌折叠术治疗旋转斜视</t>
  </si>
  <si>
    <t>外直肌“Y/W"字劈开治疗眼球后退综合征</t>
  </si>
  <si>
    <t>角膜后弹力层前膜内皮移植术的护理配合探索</t>
  </si>
  <si>
    <t>朱薇</t>
  </si>
  <si>
    <t>眼手</t>
  </si>
  <si>
    <t>MDT模式在眼科全麻手术舒适化护理中的应用</t>
  </si>
  <si>
    <t>人工角膜基质间充质干细胞修饰构建异种去细胞角膜基质支架技术研究</t>
  </si>
  <si>
    <t>支气管肺泡灌洗液的Xpert MTB/RIF检查</t>
  </si>
  <si>
    <t>李延</t>
  </si>
  <si>
    <t>脑血管病高危病人群睡眠呼吸情况监测及分析</t>
  </si>
  <si>
    <t>吴松笛</t>
  </si>
  <si>
    <t>经颅微电流刺激仪治疗脑梗塞患者伴有失眠症状的效果观察</t>
  </si>
  <si>
    <t>康复新液治疗糜烂性胃炎的临床研究</t>
  </si>
  <si>
    <t>靳斌</t>
  </si>
  <si>
    <t>消化内科</t>
  </si>
  <si>
    <t>冠状动脉血流储备分数的临床应用</t>
  </si>
  <si>
    <t>赵朝</t>
  </si>
  <si>
    <t>心3</t>
  </si>
  <si>
    <t>群体化入院宣教视频在心血管科患者中的应用</t>
  </si>
  <si>
    <t>Guidezilla导引延长导管的临床应用</t>
  </si>
  <si>
    <t>郭瑄 尚粉青</t>
  </si>
  <si>
    <t>心5</t>
  </si>
  <si>
    <t>超声引导下动静脉穿刺置管术</t>
  </si>
  <si>
    <t>邵亚军</t>
  </si>
  <si>
    <t>三维斑点追踪技术评价冠心病患者左心室心肌特征性改变</t>
  </si>
  <si>
    <t>胎儿系统筛查联合四维技术对各种复杂先天畸形的超声诊断新技术</t>
  </si>
  <si>
    <t>血细胞分析仪检测CBC分析性能验证与临床应用</t>
  </si>
  <si>
    <t>李秀娥 高洁</t>
  </si>
  <si>
    <t>血细胞分析复检规则的临床应用评价及实验室复检标准化的建立</t>
  </si>
  <si>
    <t>李秀娥 张盼</t>
  </si>
  <si>
    <t>IS015189实验室认可输血相容性检测性能验证</t>
  </si>
  <si>
    <t>微逐凝胶卡式血细胞定型</t>
  </si>
  <si>
    <t>罗氏E601全自动化学发光分析仪性能验证在甲状腺功能及性激素检测中的临床应用价值</t>
  </si>
  <si>
    <t>吕静 戴文初</t>
  </si>
  <si>
    <t>物资系统无纸化管理</t>
  </si>
  <si>
    <t>赵琳  胡阳
董昕</t>
  </si>
  <si>
    <t>运用信息系统进行检验全过程质量指标检测</t>
  </si>
  <si>
    <t>赵雅 邹江浩
王禺 胡静星</t>
  </si>
  <si>
    <t>全自动医院智能采血管理系统在提高采血效率及永和满意度的应用研究</t>
  </si>
  <si>
    <t>赵雅 陆媛</t>
  </si>
  <si>
    <t>生化分析仪性能验证在保证检验质量中的应用价值</t>
  </si>
  <si>
    <t>白家瑞 张莹
毛华杰 王萌
董昕</t>
  </si>
  <si>
    <t>质谱技术在丝状真菌鉴定中的应用</t>
  </si>
  <si>
    <t>结核分枝杆菌及利福平药敏快速检测</t>
  </si>
  <si>
    <t>256层螺旋CT脑血管成像在颅内动脉瘤诊断中的应用</t>
  </si>
  <si>
    <t>脑池段眼球运动神经的MRI成像</t>
  </si>
  <si>
    <t>刘婷</t>
  </si>
  <si>
    <t>磁共振弥散张量成像（DTI）</t>
  </si>
  <si>
    <t>时宏 高逸飞</t>
  </si>
  <si>
    <t>磁共振水成像在泪道疾病诊治中的应用</t>
  </si>
  <si>
    <t>和鸿</t>
  </si>
  <si>
    <t>MRI在胎盘植入诊断中的应用</t>
  </si>
  <si>
    <t>薛久华</t>
  </si>
  <si>
    <t>2018年度科研奖励</t>
  </si>
  <si>
    <t>一、科研</t>
  </si>
  <si>
    <t>科研成果</t>
  </si>
  <si>
    <t>获批
经费</t>
  </si>
  <si>
    <t>国家级成果（1项）</t>
  </si>
  <si>
    <t>携双基因HSV1载体靶向治疗HSK病毒潜伏及复发的实验研究</t>
  </si>
  <si>
    <t>徐琨</t>
  </si>
  <si>
    <t>国家自然科学基金结题</t>
  </si>
  <si>
    <t>省级成果（5项）</t>
  </si>
  <si>
    <t>染色体9p21基因多态性与冠心病及其危险因素的相关性研究</t>
  </si>
  <si>
    <t>2014K11-03-01-02</t>
  </si>
  <si>
    <t>陕西省科技厅-社会发展项目
结题</t>
  </si>
  <si>
    <t>T-cadherin基因在胃癌中的表达及临床意义研究</t>
  </si>
  <si>
    <t>2015SF061</t>
  </si>
  <si>
    <t>脑电信号分析技术在健康人群中的应用研究</t>
  </si>
  <si>
    <t>2015SF147</t>
  </si>
  <si>
    <t>王克平</t>
  </si>
  <si>
    <t>院办</t>
  </si>
  <si>
    <t>社会发展科技攻关项目：干眼角膜上皮下神经变异与炎症因子的相关性研究</t>
  </si>
  <si>
    <t>单纯疱疹病毒性角膜炎（HSK）基因靶向治疗系统的初步研究</t>
  </si>
  <si>
    <t>市级成果（3项）</t>
  </si>
  <si>
    <t>临床检验信息交换数据规范化接口方案和平台建设</t>
  </si>
  <si>
    <t>SF1516（4）</t>
  </si>
  <si>
    <t>赵 雅</t>
  </si>
  <si>
    <t>西安市科技局-社会发展项目
结题</t>
  </si>
  <si>
    <t>基于视知觉缺损神经修复模型在斜视、弱视及视疲劳的临床应用研究</t>
  </si>
  <si>
    <t>SF1513(1)</t>
  </si>
  <si>
    <t>郅瑛</t>
  </si>
  <si>
    <t>脑胶质瘤个体化治疗中疗效预测分子标志物研究</t>
  </si>
  <si>
    <t>SF1510(5)</t>
  </si>
  <si>
    <t>胡明军</t>
  </si>
  <si>
    <t>局级成果（9项）</t>
  </si>
  <si>
    <t>LMP2低表达的促凋亡机制在稽留流产病因学中的作用和意义</t>
  </si>
  <si>
    <t>J2014004</t>
  </si>
  <si>
    <t>崔亚杰</t>
  </si>
  <si>
    <t>市卫计委项目</t>
  </si>
  <si>
    <t>内皮微粒水平与颈动脉内膜中层厚度关系的研究</t>
  </si>
  <si>
    <t>J2014005</t>
  </si>
  <si>
    <t>市卫计委项目项目结题</t>
  </si>
  <si>
    <t>眼科学影像检查、诊断信息系统设计研发与应用</t>
  </si>
  <si>
    <t>J2014006</t>
  </si>
  <si>
    <t>邹芳</t>
  </si>
  <si>
    <t>J2014007</t>
  </si>
  <si>
    <t>心血管疾病个人化用药基因检测平台的建立及临床应用</t>
  </si>
  <si>
    <t>2015001</t>
  </si>
  <si>
    <t>程曼丽</t>
  </si>
  <si>
    <t>心血管病内科</t>
  </si>
  <si>
    <t>陕西省基层全科医师眼科学专业技能培训班</t>
  </si>
  <si>
    <t>2015002</t>
  </si>
  <si>
    <t>潘士印</t>
  </si>
  <si>
    <t>西安地区汉族脑梗死患者CYP2C19基因多态性分析及氯吡格雷个体化用药的临床研究</t>
  </si>
  <si>
    <t>2015003</t>
  </si>
  <si>
    <t>老年病科</t>
  </si>
  <si>
    <t>儿童及青少年干燥综合征相关性干眼的临床研究</t>
  </si>
  <si>
    <t>J201602021</t>
  </si>
  <si>
    <t>尹妮</t>
  </si>
  <si>
    <t>正畸致牙根吸收龈沟液中基质金属蛋白酶-1、9（MMP-1、9）表达的研究</t>
  </si>
  <si>
    <t>J201602038</t>
  </si>
  <si>
    <t>王文芳</t>
  </si>
  <si>
    <t>口腔科</t>
  </si>
  <si>
    <t>老年综合评估在80岁以上慢病患者中的应用分析</t>
  </si>
  <si>
    <t>J201603048</t>
  </si>
  <si>
    <t>张燕丽</t>
  </si>
  <si>
    <t>泪液渗透压对眼表的影响及低渗人工泪液的研制开发</t>
  </si>
  <si>
    <t>J2010B0</t>
  </si>
  <si>
    <t>科研立项</t>
  </si>
  <si>
    <t>国家级立项（1项）</t>
  </si>
  <si>
    <t>内皮细胞外泌体microRNA-483通过抑制平滑肌细胞纤维化
延缓大动脉僵硬度</t>
  </si>
  <si>
    <t>尚粉青 </t>
  </si>
  <si>
    <t>国家自然科学基金</t>
  </si>
  <si>
    <t>21万</t>
  </si>
  <si>
    <t>省级立项（10项）经费合计：73万</t>
  </si>
  <si>
    <t>异种去细胞角膜基质供体人源化构建修饰研究及应用</t>
  </si>
  <si>
    <t>2018ZDXM-SF-056</t>
  </si>
  <si>
    <t>陕西省科技厅（重点项目）</t>
  </si>
  <si>
    <t>1.8mm和3.0mm切口超声乳化对角膜及眼表的影响</t>
  </si>
  <si>
    <t>2018SF-082</t>
  </si>
  <si>
    <t>马挺</t>
  </si>
  <si>
    <t>眼6</t>
  </si>
  <si>
    <t>陕西省科技厅（社会发展）</t>
  </si>
  <si>
    <t>角膜屈光手术联合角膜交联术在高度近视和薄角膜者中的应用研究</t>
  </si>
  <si>
    <t>2018SF-216</t>
  </si>
  <si>
    <t>PRK</t>
  </si>
  <si>
    <t>氧化应激对视网膜色素上皮细胞中铁调素影响的分子机制</t>
  </si>
  <si>
    <t>2018SF-259</t>
  </si>
  <si>
    <t>刘明</t>
  </si>
  <si>
    <t>细菌性角膜炎致病菌的快速定量鉴别诊断</t>
  </si>
  <si>
    <t>2018SF-249</t>
  </si>
  <si>
    <t>QRS碎裂波结合血浆差异代谢物在急性心肌梗死早期诊断和预后中的应用研究</t>
  </si>
  <si>
    <t>2018SF-021</t>
  </si>
  <si>
    <t>段雯婷</t>
  </si>
  <si>
    <t>急性心梗患者血浆Lp-PLA2的表达及Lp-PLA2与H-FABP的相关性研究</t>
  </si>
  <si>
    <t>2018SF-127</t>
  </si>
  <si>
    <t>方顺淼</t>
  </si>
  <si>
    <t>晚期糖基化终末产物在老年心房颤动中的表达及其临床意义</t>
  </si>
  <si>
    <t>2018SF-130</t>
  </si>
  <si>
    <t>李莹</t>
  </si>
  <si>
    <t>心内2</t>
  </si>
  <si>
    <t>环状RNA在血管平滑肌细胞表型转化过程中作用的研究</t>
  </si>
  <si>
    <t xml:space="preserve"> 2018JM7136</t>
  </si>
  <si>
    <t>纪玉强</t>
  </si>
  <si>
    <t>心功能</t>
  </si>
  <si>
    <t>陕西省科技厅（自然基金）</t>
  </si>
  <si>
    <t>表皮生长因子受体调控对视网膜色素上皮细胞氧化应激损伤的作用</t>
  </si>
  <si>
    <t>2018JM7040</t>
  </si>
  <si>
    <t>陈晓冬</t>
  </si>
  <si>
    <t>市级立项（5项）经费合计：25万</t>
  </si>
  <si>
    <t>IL33/ST2在慢性阻塞性肺疾病的表达及作用研究</t>
  </si>
  <si>
    <t>201805093
YX1SF27（10-3）</t>
  </si>
  <si>
    <t>陈彩云</t>
  </si>
  <si>
    <t>呼吸</t>
  </si>
  <si>
    <t>西安市科技局（社会发展）</t>
  </si>
  <si>
    <t>201805094
YX2SF28（12-8）</t>
  </si>
  <si>
    <t>个性化参数设置的飞秒激光LASIK术后视觉质量研究</t>
  </si>
  <si>
    <t>201805097
YX5SF31（7-2）</t>
  </si>
  <si>
    <t>韦 伟</t>
  </si>
  <si>
    <t>氧化应激对视网膜色素上皮细胞铁调素影响的分子机制的研究</t>
  </si>
  <si>
    <t>201805097
YX5SF31（7-5）</t>
  </si>
  <si>
    <t>刘明（医）</t>
  </si>
  <si>
    <t>真菌性角膜溃疡行生物工程角膜移植术后植片存活相关因素研究</t>
  </si>
  <si>
    <t>201805097
YX5SF31（7-7）</t>
  </si>
  <si>
    <t>吴洁（医）</t>
  </si>
  <si>
    <t>陕西省卫计委项目</t>
  </si>
  <si>
    <t>OSA患者血清miR-92a升高的意义及机制研究</t>
  </si>
  <si>
    <t>2018D005</t>
  </si>
  <si>
    <t>其他立项（5项）经费合计：50.5万</t>
  </si>
  <si>
    <t>视觉诱发检测技术临床应用测试</t>
  </si>
  <si>
    <t>郅英</t>
  </si>
  <si>
    <r>
      <rPr>
        <sz val="11"/>
        <color theme="1"/>
        <rFont val="宋体"/>
        <charset val="134"/>
        <scheme val="minor"/>
      </rPr>
      <t>合作项目
（</t>
    </r>
    <r>
      <rPr>
        <sz val="10"/>
        <color theme="1"/>
        <rFont val="宋体"/>
        <charset val="134"/>
        <scheme val="minor"/>
      </rPr>
      <t>西安交通大学）</t>
    </r>
  </si>
  <si>
    <t>中荷老年痴呆症照护模式与研究</t>
  </si>
  <si>
    <r>
      <rPr>
        <sz val="11"/>
        <color theme="1"/>
        <rFont val="宋体"/>
        <charset val="134"/>
        <scheme val="minor"/>
      </rPr>
      <t>西安市科协（</t>
    </r>
    <r>
      <rPr>
        <b/>
        <sz val="10"/>
        <color theme="1"/>
        <rFont val="宋体"/>
        <charset val="134"/>
        <scheme val="minor"/>
      </rPr>
      <t>国际民间科技交流服务提升行动计划</t>
    </r>
    <r>
      <rPr>
        <sz val="11"/>
        <color theme="1"/>
        <rFont val="宋体"/>
        <charset val="134"/>
        <scheme val="minor"/>
      </rPr>
      <t>）</t>
    </r>
  </si>
  <si>
    <t>高危颅内外大动脉狭窄强化药物治疗研究</t>
  </si>
  <si>
    <t>2017YFC1307905</t>
  </si>
  <si>
    <r>
      <rPr>
        <sz val="11"/>
        <color theme="1"/>
        <rFont val="宋体"/>
        <charset val="134"/>
        <scheme val="minor"/>
      </rPr>
      <t>合作项目（</t>
    </r>
    <r>
      <rPr>
        <sz val="10"/>
        <color theme="1"/>
        <rFont val="宋体"/>
        <charset val="134"/>
        <scheme val="minor"/>
      </rPr>
      <t>北京天坛医院</t>
    </r>
    <r>
      <rPr>
        <sz val="11"/>
        <color theme="1"/>
        <rFont val="宋体"/>
        <charset val="134"/>
        <scheme val="minor"/>
      </rPr>
      <t>）</t>
    </r>
  </si>
  <si>
    <t>慢性心衰患者应用伊伐布雷定的药品上市后有效性与安全性重点监测研究</t>
  </si>
  <si>
    <t>IC4-16257-004-CHN</t>
  </si>
  <si>
    <t>心血管</t>
  </si>
  <si>
    <r>
      <rPr>
        <sz val="11"/>
        <color theme="1"/>
        <rFont val="宋体"/>
        <charset val="134"/>
        <scheme val="minor"/>
      </rPr>
      <t>合作项目（</t>
    </r>
    <r>
      <rPr>
        <sz val="10"/>
        <color theme="1"/>
        <rFont val="宋体"/>
        <charset val="134"/>
        <scheme val="minor"/>
      </rPr>
      <t>方恩医药发展有限公司）</t>
    </r>
  </si>
  <si>
    <t>父母心里状态对儿童视力不良的影响分析和干预研究</t>
  </si>
  <si>
    <r>
      <rPr>
        <sz val="11"/>
        <color theme="1"/>
        <rFont val="宋体"/>
        <charset val="134"/>
        <scheme val="minor"/>
      </rPr>
      <t>合作项目（</t>
    </r>
    <r>
      <rPr>
        <sz val="10"/>
        <color theme="1"/>
        <rFont val="宋体"/>
        <charset val="134"/>
        <scheme val="minor"/>
      </rPr>
      <t>西安市莲湖区残疾人联合会</t>
    </r>
    <r>
      <rPr>
        <sz val="11"/>
        <color theme="1"/>
        <rFont val="宋体"/>
        <charset val="134"/>
        <scheme val="minor"/>
      </rPr>
      <t>）</t>
    </r>
  </si>
  <si>
    <t>专著奖</t>
  </si>
  <si>
    <t>ISBN978-7-5369-7310-7</t>
  </si>
  <si>
    <t>激素与眼底病</t>
  </si>
  <si>
    <t>张红兵     （眼7）</t>
  </si>
  <si>
    <t>陕西新华出版传媒集团（420千字）</t>
  </si>
  <si>
    <t>ISBN978-7-5192-4701-0</t>
  </si>
  <si>
    <t>解读心电图</t>
  </si>
  <si>
    <t>蔚百彦（体检中心）</t>
  </si>
  <si>
    <t>世界图书出版西安有限公司（100千字）</t>
  </si>
  <si>
    <t>专利、注册知识产权奖</t>
  </si>
  <si>
    <t>ZL201610103510.0</t>
  </si>
  <si>
    <t>一种穿透角膜移植术中使用的前房支撑器</t>
  </si>
  <si>
    <r>
      <rPr>
        <sz val="12"/>
        <rFont val="宋体"/>
        <charset val="134"/>
      </rPr>
      <t>王小东
（</t>
    </r>
    <r>
      <rPr>
        <sz val="10"/>
        <rFont val="宋体"/>
        <charset val="134"/>
      </rPr>
      <t>眼科</t>
    </r>
    <r>
      <rPr>
        <sz val="12"/>
        <rFont val="宋体"/>
        <charset val="134"/>
      </rPr>
      <t>）</t>
    </r>
  </si>
  <si>
    <t>国家专利         
（发明专利）</t>
  </si>
  <si>
    <t>ZL201711005288.1</t>
  </si>
  <si>
    <t>一种治疗复发性HSK的双基因靶向治疗系统</t>
  </si>
  <si>
    <r>
      <rPr>
        <sz val="12"/>
        <rFont val="宋体"/>
        <charset val="134"/>
      </rPr>
      <t>徐琨
（</t>
    </r>
    <r>
      <rPr>
        <sz val="10"/>
        <rFont val="宋体"/>
        <charset val="134"/>
      </rPr>
      <t>眼研所）</t>
    </r>
  </si>
  <si>
    <t>ZL201610115745.1</t>
  </si>
  <si>
    <t>一种定量式负压液体配药装置</t>
  </si>
  <si>
    <t>白茹
（眼6）</t>
  </si>
  <si>
    <t>ZL201621466250.5</t>
  </si>
  <si>
    <t>一种眼科一次性冲洗器</t>
  </si>
  <si>
    <t>韦伟（PRK）</t>
  </si>
  <si>
    <t>国家专利         
（实用新型专利）</t>
  </si>
  <si>
    <t>ZL201721225445.5</t>
  </si>
  <si>
    <t>一种医疗用微创预劈核双头劈核刀</t>
  </si>
  <si>
    <t>赵俊宏
（眼3）</t>
  </si>
  <si>
    <t>ZL201721251965.3</t>
  </si>
  <si>
    <t>一种在手术显微镜下使用的房角镜</t>
  </si>
  <si>
    <t>ZL201720091118.9</t>
  </si>
  <si>
    <t>一种防堵吸痰器</t>
  </si>
  <si>
    <t>晁媛媛
（眼5）</t>
  </si>
  <si>
    <t>ZL201720233126.2</t>
  </si>
  <si>
    <t>一种检验科用样本存放装置</t>
  </si>
  <si>
    <t>王君
（检验科）</t>
  </si>
  <si>
    <t>ZL201720360624.3</t>
  </si>
  <si>
    <t>一种医用检验科样品分类存放装置</t>
  </si>
  <si>
    <t>ZL201720232875.3</t>
  </si>
  <si>
    <t>一种医用新型多功能输血装置</t>
  </si>
  <si>
    <t>ZL201720664511.2</t>
  </si>
  <si>
    <t>一种检测试纸</t>
  </si>
  <si>
    <t>王禺
（检验科）</t>
  </si>
  <si>
    <t>2018年度优秀带教及奖励</t>
  </si>
  <si>
    <t>姓名</t>
  </si>
  <si>
    <t>王何刚</t>
  </si>
  <si>
    <t>朱玉侠</t>
  </si>
  <si>
    <t>逯青丽</t>
  </si>
  <si>
    <t>高逸飞</t>
  </si>
  <si>
    <t>刘安平</t>
  </si>
  <si>
    <t>王林</t>
  </si>
  <si>
    <t>王晓萍</t>
  </si>
  <si>
    <t>麻醉科</t>
  </si>
  <si>
    <t>刘爱秀</t>
  </si>
  <si>
    <t>郝春媛</t>
  </si>
  <si>
    <t>耳鼻喉</t>
  </si>
  <si>
    <t>张超</t>
  </si>
  <si>
    <t>陆艳</t>
  </si>
  <si>
    <t>李洋</t>
  </si>
  <si>
    <t>骨外科</t>
  </si>
  <si>
    <t>赵思桥</t>
  </si>
  <si>
    <t>眼视光</t>
  </si>
  <si>
    <t>张学辉</t>
  </si>
  <si>
    <t>心电图</t>
  </si>
  <si>
    <t>郭红玲</t>
  </si>
  <si>
    <t>泌尿外科</t>
  </si>
  <si>
    <t>闵晓明</t>
  </si>
  <si>
    <t>急诊</t>
  </si>
  <si>
    <t>郑军梅</t>
  </si>
  <si>
    <t>温大平</t>
  </si>
  <si>
    <t>科教科</t>
  </si>
  <si>
    <t>梁波</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</si>
</sst>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0.000_ "/>
  </numFmts>
  <fonts count="48">
    <font>
      <sz val="12"/>
      <color theme="1"/>
      <name val="宋体"/>
      <charset val="134"/>
      <scheme val="minor"/>
    </font>
    <font>
      <sz val="12"/>
      <color theme="1"/>
      <name val="宋体"/>
      <charset val="134"/>
    </font>
    <font>
      <b/>
      <sz val="20"/>
      <color theme="1"/>
      <name val="宋体"/>
      <charset val="134"/>
    </font>
    <font>
      <b/>
      <sz val="14"/>
      <color rgb="FF000000"/>
      <name val="宋体"/>
      <charset val="134"/>
    </font>
    <font>
      <sz val="12"/>
      <color rgb="FF000000"/>
      <name val="宋体"/>
      <charset val="134"/>
    </font>
    <font>
      <sz val="11"/>
      <color theme="1"/>
      <name val="宋体"/>
      <charset val="134"/>
      <scheme val="minor"/>
    </font>
    <font>
      <b/>
      <sz val="12"/>
      <color theme="1"/>
      <name val="宋体"/>
      <charset val="134"/>
      <scheme val="minor"/>
    </font>
    <font>
      <b/>
      <sz val="14"/>
      <color theme="1"/>
      <name val="宋体"/>
      <charset val="134"/>
      <scheme val="minor"/>
    </font>
    <font>
      <sz val="11"/>
      <color theme="1"/>
      <name val="宋体"/>
      <charset val="134"/>
    </font>
    <font>
      <sz val="10"/>
      <color theme="1"/>
      <name val="宋体"/>
      <charset val="134"/>
      <scheme val="minor"/>
    </font>
    <font>
      <b/>
      <sz val="16"/>
      <name val="宋体"/>
      <charset val="134"/>
    </font>
    <font>
      <sz val="12"/>
      <name val="宋体"/>
      <charset val="134"/>
    </font>
    <font>
      <sz val="11"/>
      <name val="宋体"/>
      <charset val="134"/>
    </font>
    <font>
      <b/>
      <sz val="18"/>
      <color theme="1"/>
      <name val="宋体"/>
      <charset val="134"/>
    </font>
    <font>
      <b/>
      <sz val="12"/>
      <color theme="1"/>
      <name val="宋体"/>
      <charset val="134"/>
    </font>
    <font>
      <sz val="10.5"/>
      <color theme="1"/>
      <name val="宋体"/>
      <charset val="134"/>
    </font>
    <font>
      <b/>
      <sz val="10"/>
      <color rgb="FF000000"/>
      <name val="宋体"/>
      <charset val="134"/>
    </font>
    <font>
      <sz val="10"/>
      <color rgb="FF000000"/>
      <name val="宋体"/>
      <charset val="134"/>
    </font>
    <font>
      <sz val="10"/>
      <color theme="1"/>
      <name val="宋体"/>
      <charset val="134"/>
    </font>
    <font>
      <sz val="10"/>
      <color theme="1"/>
      <name val="Calibri"/>
      <charset val="134"/>
    </font>
    <font>
      <b/>
      <sz val="26"/>
      <name val="宋体"/>
      <charset val="134"/>
    </font>
    <font>
      <b/>
      <sz val="12"/>
      <color indexed="0"/>
      <name val="宋体"/>
      <charset val="134"/>
    </font>
    <font>
      <sz val="10"/>
      <color indexed="0"/>
      <name val="宋体"/>
      <charset val="134"/>
    </font>
    <font>
      <sz val="10"/>
      <color indexed="63"/>
      <name val="宋体"/>
      <charset val="134"/>
    </font>
    <font>
      <b/>
      <sz val="10"/>
      <color indexed="0"/>
      <name val="宋体"/>
      <charset val="134"/>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0"/>
      <color theme="1"/>
      <name val="宋体"/>
      <charset val="134"/>
      <scheme val="minor"/>
    </font>
    <font>
      <sz val="10"/>
      <color rgb="FFFF0000"/>
      <name val="宋体"/>
      <charset val="134"/>
    </font>
    <font>
      <sz val="10"/>
      <color theme="1"/>
      <name val="Times New Roman"/>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6" fillId="26" borderId="0" applyNumberFormat="0" applyBorder="0" applyAlignment="0" applyProtection="0">
      <alignment vertical="center"/>
    </xf>
    <xf numFmtId="0" fontId="41" fillId="2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8" borderId="0" applyNumberFormat="0" applyBorder="0" applyAlignment="0" applyProtection="0">
      <alignment vertical="center"/>
    </xf>
    <xf numFmtId="0" fontId="33" fillId="9" borderId="0" applyNumberFormat="0" applyBorder="0" applyAlignment="0" applyProtection="0">
      <alignment vertical="center"/>
    </xf>
    <xf numFmtId="43" fontId="0" fillId="0" borderId="0" applyFont="0" applyFill="0" applyBorder="0" applyAlignment="0" applyProtection="0">
      <alignment vertical="center"/>
    </xf>
    <xf numFmtId="0" fontId="34" fillId="22"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5" borderId="9" applyNumberFormat="0" applyFont="0" applyAlignment="0" applyProtection="0">
      <alignment vertical="center"/>
    </xf>
    <xf numFmtId="0" fontId="34" fillId="28" borderId="0" applyNumberFormat="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7" applyNumberFormat="0" applyFill="0" applyAlignment="0" applyProtection="0">
      <alignment vertical="center"/>
    </xf>
    <xf numFmtId="0" fontId="28" fillId="0" borderId="7" applyNumberFormat="0" applyFill="0" applyAlignment="0" applyProtection="0">
      <alignment vertical="center"/>
    </xf>
    <xf numFmtId="0" fontId="34" fillId="21" borderId="0" applyNumberFormat="0" applyBorder="0" applyAlignment="0" applyProtection="0">
      <alignment vertical="center"/>
    </xf>
    <xf numFmtId="0" fontId="31" fillId="0" borderId="11" applyNumberFormat="0" applyFill="0" applyAlignment="0" applyProtection="0">
      <alignment vertical="center"/>
    </xf>
    <xf numFmtId="0" fontId="34" fillId="20" borderId="0" applyNumberFormat="0" applyBorder="0" applyAlignment="0" applyProtection="0">
      <alignment vertical="center"/>
    </xf>
    <xf numFmtId="0" fontId="35" fillId="14" borderId="8" applyNumberFormat="0" applyAlignment="0" applyProtection="0">
      <alignment vertical="center"/>
    </xf>
    <xf numFmtId="0" fontId="44" fillId="14" borderId="12" applyNumberFormat="0" applyAlignment="0" applyProtection="0">
      <alignment vertical="center"/>
    </xf>
    <xf numFmtId="0" fontId="27" fillId="6" borderId="6" applyNumberFormat="0" applyAlignment="0" applyProtection="0">
      <alignment vertical="center"/>
    </xf>
    <xf numFmtId="0" fontId="26" fillId="25" borderId="0" applyNumberFormat="0" applyBorder="0" applyAlignment="0" applyProtection="0">
      <alignment vertical="center"/>
    </xf>
    <xf numFmtId="0" fontId="34" fillId="13" borderId="0" applyNumberFormat="0" applyBorder="0" applyAlignment="0" applyProtection="0">
      <alignment vertical="center"/>
    </xf>
    <xf numFmtId="0" fontId="43" fillId="0" borderId="13" applyNumberFormat="0" applyFill="0" applyAlignment="0" applyProtection="0">
      <alignment vertical="center"/>
    </xf>
    <xf numFmtId="0" fontId="37" fillId="0" borderId="10" applyNumberFormat="0" applyFill="0" applyAlignment="0" applyProtection="0">
      <alignment vertical="center"/>
    </xf>
    <xf numFmtId="0" fontId="42" fillId="24" borderId="0" applyNumberFormat="0" applyBorder="0" applyAlignment="0" applyProtection="0">
      <alignment vertical="center"/>
    </xf>
    <xf numFmtId="0" fontId="40" fillId="19" borderId="0" applyNumberFormat="0" applyBorder="0" applyAlignment="0" applyProtection="0">
      <alignment vertical="center"/>
    </xf>
    <xf numFmtId="0" fontId="26" fillId="32" borderId="0" applyNumberFormat="0" applyBorder="0" applyAlignment="0" applyProtection="0">
      <alignment vertical="center"/>
    </xf>
    <xf numFmtId="0" fontId="34" fillId="12" borderId="0" applyNumberFormat="0" applyBorder="0" applyAlignment="0" applyProtection="0">
      <alignment vertical="center"/>
    </xf>
    <xf numFmtId="0" fontId="26" fillId="31" borderId="0" applyNumberFormat="0" applyBorder="0" applyAlignment="0" applyProtection="0">
      <alignment vertical="center"/>
    </xf>
    <xf numFmtId="0" fontId="26" fillId="5" borderId="0" applyNumberFormat="0" applyBorder="0" applyAlignment="0" applyProtection="0">
      <alignment vertical="center"/>
    </xf>
    <xf numFmtId="0" fontId="26" fillId="30" borderId="0" applyNumberFormat="0" applyBorder="0" applyAlignment="0" applyProtection="0">
      <alignment vertical="center"/>
    </xf>
    <xf numFmtId="0" fontId="26" fillId="4" borderId="0" applyNumberFormat="0" applyBorder="0" applyAlignment="0" applyProtection="0">
      <alignment vertical="center"/>
    </xf>
    <xf numFmtId="0" fontId="34" fillId="17" borderId="0" applyNumberFormat="0" applyBorder="0" applyAlignment="0" applyProtection="0">
      <alignment vertical="center"/>
    </xf>
    <xf numFmtId="0" fontId="34" fillId="11" borderId="0" applyNumberFormat="0" applyBorder="0" applyAlignment="0" applyProtection="0">
      <alignment vertical="center"/>
    </xf>
    <xf numFmtId="0" fontId="26" fillId="29" borderId="0" applyNumberFormat="0" applyBorder="0" applyAlignment="0" applyProtection="0">
      <alignment vertical="center"/>
    </xf>
    <xf numFmtId="0" fontId="26" fillId="3" borderId="0" applyNumberFormat="0" applyBorder="0" applyAlignment="0" applyProtection="0">
      <alignment vertical="center"/>
    </xf>
    <xf numFmtId="0" fontId="34" fillId="10" borderId="0" applyNumberFormat="0" applyBorder="0" applyAlignment="0" applyProtection="0">
      <alignment vertical="center"/>
    </xf>
    <xf numFmtId="0" fontId="26" fillId="2" borderId="0" applyNumberFormat="0" applyBorder="0" applyAlignment="0" applyProtection="0">
      <alignment vertical="center"/>
    </xf>
    <xf numFmtId="0" fontId="34" fillId="27" borderId="0" applyNumberFormat="0" applyBorder="0" applyAlignment="0" applyProtection="0">
      <alignment vertical="center"/>
    </xf>
    <xf numFmtId="0" fontId="34" fillId="16" borderId="0" applyNumberFormat="0" applyBorder="0" applyAlignment="0" applyProtection="0">
      <alignment vertical="center"/>
    </xf>
    <xf numFmtId="0" fontId="26" fillId="7" borderId="0" applyNumberFormat="0" applyBorder="0" applyAlignment="0" applyProtection="0">
      <alignment vertical="center"/>
    </xf>
    <xf numFmtId="0" fontId="34" fillId="18" borderId="0" applyNumberFormat="0" applyBorder="0" applyAlignment="0" applyProtection="0">
      <alignment vertical="center"/>
    </xf>
  </cellStyleXfs>
  <cellXfs count="68">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Fill="1" applyAlignment="1">
      <alignment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8" fillId="0" borderId="1" xfId="0" applyFont="1" applyFill="1" applyBorder="1" applyAlignment="1">
      <alignment horizontal="center" vertical="center" wrapText="1" shrinkToFit="1"/>
    </xf>
    <xf numFmtId="49" fontId="8" fillId="0" borderId="1" xfId="0" applyNumberFormat="1" applyFont="1" applyFill="1" applyBorder="1" applyAlignment="1">
      <alignment horizontal="center" vertical="center" wrapText="1" shrinkToFit="1"/>
    </xf>
    <xf numFmtId="0" fontId="5"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5" fillId="0" borderId="1" xfId="0" applyFont="1" applyFill="1" applyBorder="1" applyAlignment="1">
      <alignment vertical="center"/>
    </xf>
    <xf numFmtId="0" fontId="12"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vertical="center" wrapText="1"/>
    </xf>
    <xf numFmtId="0" fontId="0" fillId="0" borderId="0" xfId="0" applyFill="1" applyBorder="1" applyAlignment="1">
      <alignment horizontal="center" vertical="center"/>
    </xf>
    <xf numFmtId="0" fontId="0" fillId="0" borderId="0" xfId="0" applyFill="1" applyBorder="1" applyAlignment="1">
      <alignment vertical="center"/>
    </xf>
    <xf numFmtId="0" fontId="13" fillId="0"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6" fillId="0" borderId="0" xfId="0" applyFont="1" applyFill="1" applyBorder="1" applyAlignment="1">
      <alignment horizontal="center" vertical="center"/>
    </xf>
    <xf numFmtId="0" fontId="0" fillId="0" borderId="1" xfId="0" applyFill="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left" vertical="center" wrapText="1"/>
    </xf>
    <xf numFmtId="0" fontId="16" fillId="0" borderId="0"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18" fillId="0" borderId="1" xfId="0" applyFont="1" applyFill="1" applyBorder="1" applyAlignment="1">
      <alignment horizontal="center" vertical="center" wrapText="1"/>
    </xf>
    <xf numFmtId="0" fontId="11" fillId="0" borderId="0" xfId="0" applyNumberFormat="1" applyFont="1" applyFill="1" applyBorder="1" applyAlignment="1">
      <alignment horizontal="center" vertical="center"/>
    </xf>
    <xf numFmtId="0" fontId="0" fillId="0" borderId="0" xfId="0" applyAlignment="1">
      <alignment horizontal="left" vertical="center"/>
    </xf>
    <xf numFmtId="177" fontId="0" fillId="0" borderId="0" xfId="0" applyNumberFormat="1">
      <alignment vertical="center"/>
    </xf>
    <xf numFmtId="0" fontId="20" fillId="0" borderId="0" xfId="0" applyNumberFormat="1" applyFont="1" applyFill="1" applyBorder="1" applyAlignment="1">
      <alignment horizontal="center" vertical="center"/>
    </xf>
    <xf numFmtId="0" fontId="20" fillId="0" borderId="0" xfId="0" applyNumberFormat="1" applyFont="1" applyFill="1" applyAlignment="1">
      <alignment horizontal="center" vertical="center"/>
    </xf>
    <xf numFmtId="0" fontId="21" fillId="0" borderId="1" xfId="0"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22" fillId="0" borderId="4" xfId="0" applyNumberFormat="1" applyFont="1" applyFill="1" applyBorder="1" applyAlignment="1">
      <alignment horizontal="center" vertical="center" wrapText="1"/>
    </xf>
    <xf numFmtId="0" fontId="22" fillId="0" borderId="5" xfId="0" applyNumberFormat="1" applyFont="1" applyFill="1" applyBorder="1" applyAlignment="1">
      <alignment horizontal="center" vertical="center" wrapText="1"/>
    </xf>
    <xf numFmtId="177" fontId="20" fillId="0" borderId="0" xfId="0" applyNumberFormat="1" applyFont="1" applyFill="1" applyAlignment="1">
      <alignment horizontal="center" vertical="center"/>
    </xf>
    <xf numFmtId="177" fontId="23"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177" fontId="22"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177" fontId="25" fillId="0" borderId="1" xfId="0" applyNumberFormat="1" applyFont="1" applyFill="1" applyBorder="1" applyAlignment="1">
      <alignment vertical="center"/>
    </xf>
    <xf numFmtId="0" fontId="25" fillId="0" borderId="1" xfId="0" applyNumberFormat="1" applyFont="1" applyFill="1" applyBorder="1" applyAlignment="1">
      <alignment horizontal="center" vertical="center"/>
    </xf>
    <xf numFmtId="0" fontId="25"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3" Type="http://schemas.openxmlformats.org/officeDocument/2006/relationships/hyperlink" Target="https://www.sciencedirect.com/science/journal/03788741/224/supp/C" TargetMode="External"/><Relationship Id="rId2" Type="http://schemas.openxmlformats.org/officeDocument/2006/relationships/hyperlink" Target="https://www.sciencedirect.com/science/journal/07533322/84/supp/C" TargetMode="External"/><Relationship Id="rId1" Type="http://schemas.openxmlformats.org/officeDocument/2006/relationships/hyperlink" Target="https://www.sciencedirect.com/science/journal/0753332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3"/>
  <sheetViews>
    <sheetView view="pageBreakPreview" zoomScaleNormal="100" zoomScaleSheetLayoutView="100" topLeftCell="A165" workbookViewId="0">
      <selection activeCell="B183" sqref="B183:K183"/>
    </sheetView>
  </sheetViews>
  <sheetFormatPr defaultColWidth="8.8" defaultRowHeight="14.25"/>
  <cols>
    <col min="1" max="1" width="4.75" customWidth="1"/>
    <col min="2" max="2" width="14.75" customWidth="1"/>
    <col min="3" max="3" width="19.625" customWidth="1"/>
    <col min="4" max="4" width="68.5" style="51" customWidth="1"/>
    <col min="5" max="5" width="7.375" customWidth="1"/>
    <col min="6" max="6" width="7.125" customWidth="1"/>
    <col min="7" max="7" width="12.875" customWidth="1"/>
    <col min="8" max="8" width="5.75" customWidth="1"/>
    <col min="9" max="9" width="6.375" style="52" customWidth="1"/>
    <col min="10" max="10" width="7.5" customWidth="1"/>
    <col min="11" max="11" width="7" customWidth="1"/>
  </cols>
  <sheetData>
    <row r="1" customFormat="1" ht="45" customHeight="1" spans="1:11">
      <c r="A1" s="53" t="s">
        <v>0</v>
      </c>
      <c r="B1" s="54"/>
      <c r="C1" s="54"/>
      <c r="D1" s="54"/>
      <c r="E1" s="54"/>
      <c r="F1" s="54"/>
      <c r="G1" s="54"/>
      <c r="H1" s="54"/>
      <c r="I1" s="60"/>
      <c r="J1" s="54"/>
      <c r="K1" s="54"/>
    </row>
    <row r="2" customFormat="1" ht="36" customHeight="1" spans="1:11">
      <c r="A2" s="55" t="s">
        <v>1</v>
      </c>
      <c r="B2" s="55" t="s">
        <v>2</v>
      </c>
      <c r="C2" s="55" t="s">
        <v>3</v>
      </c>
      <c r="D2" s="55" t="s">
        <v>4</v>
      </c>
      <c r="E2" s="55" t="s">
        <v>5</v>
      </c>
      <c r="F2" s="55" t="s">
        <v>6</v>
      </c>
      <c r="G2" s="56" t="s">
        <v>7</v>
      </c>
      <c r="H2" s="55" t="s">
        <v>8</v>
      </c>
      <c r="I2" s="55"/>
      <c r="J2" s="55" t="s">
        <v>9</v>
      </c>
      <c r="K2" s="55" t="s">
        <v>10</v>
      </c>
    </row>
    <row r="3" customFormat="1" ht="18" customHeight="1" spans="1:11">
      <c r="A3" s="57">
        <v>1</v>
      </c>
      <c r="B3" s="57" t="s">
        <v>11</v>
      </c>
      <c r="C3" s="57" t="s">
        <v>12</v>
      </c>
      <c r="D3" s="57" t="s">
        <v>13</v>
      </c>
      <c r="E3" s="57" t="s">
        <v>14</v>
      </c>
      <c r="F3" s="57" t="s">
        <v>15</v>
      </c>
      <c r="G3" s="57" t="s">
        <v>16</v>
      </c>
      <c r="H3" s="57" t="s">
        <v>17</v>
      </c>
      <c r="I3" s="61">
        <v>1.834</v>
      </c>
      <c r="J3" s="62">
        <f>(I3+I4)/2</f>
        <v>1.657</v>
      </c>
      <c r="K3" s="62" t="s">
        <v>18</v>
      </c>
    </row>
    <row r="4" customFormat="1" ht="18" customHeight="1" spans="1:11">
      <c r="A4" s="57"/>
      <c r="B4" s="57"/>
      <c r="C4" s="57" t="str">
        <f>C3</f>
        <v>药物评价研究</v>
      </c>
      <c r="D4" s="57" t="str">
        <f>D3</f>
        <v>达格列净联合二甲双胍治疗2型糖尿病的临床疗效</v>
      </c>
      <c r="E4" s="57" t="str">
        <f>E3</f>
        <v>韦佳琛 </v>
      </c>
      <c r="F4" s="57" t="str">
        <f>F3</f>
        <v>肾内科</v>
      </c>
      <c r="G4" s="57" t="str">
        <f>G3</f>
        <v>2018.8月</v>
      </c>
      <c r="H4" s="57" t="s">
        <v>19</v>
      </c>
      <c r="I4" s="61">
        <v>1.48</v>
      </c>
      <c r="J4" s="62"/>
      <c r="K4" s="62"/>
    </row>
    <row r="5" customFormat="1" ht="18" customHeight="1" spans="1:11">
      <c r="A5" s="57">
        <v>2</v>
      </c>
      <c r="B5" s="57" t="s">
        <v>20</v>
      </c>
      <c r="C5" s="57" t="s">
        <v>21</v>
      </c>
      <c r="D5" s="57" t="s">
        <v>22</v>
      </c>
      <c r="E5" s="57" t="s">
        <v>23</v>
      </c>
      <c r="F5" s="57" t="s">
        <v>24</v>
      </c>
      <c r="G5" s="57" t="s">
        <v>25</v>
      </c>
      <c r="H5" s="57" t="s">
        <v>17</v>
      </c>
      <c r="I5" s="61">
        <v>1.671</v>
      </c>
      <c r="J5" s="62">
        <f>(I5+I6)/2</f>
        <v>1.6115</v>
      </c>
      <c r="K5" s="62" t="s">
        <v>18</v>
      </c>
    </row>
    <row r="6" customFormat="1" ht="18" customHeight="1" spans="1:11">
      <c r="A6" s="57">
        <f t="shared" ref="A6:G6" si="0">A5</f>
        <v>2</v>
      </c>
      <c r="B6" s="57" t="str">
        <f t="shared" si="0"/>
        <v>ISSN 1007-1237
CN 46-1049/R</v>
      </c>
      <c r="C6" s="57" t="str">
        <f t="shared" si="0"/>
        <v>海南医学院学报</v>
      </c>
      <c r="D6" s="57" t="str">
        <f t="shared" si="0"/>
        <v>西安地区健康孕妇的肾功能监测指标参考区间的建立</v>
      </c>
      <c r="E6" s="57" t="str">
        <f t="shared" si="0"/>
        <v>赵曼</v>
      </c>
      <c r="F6" s="57" t="str">
        <f t="shared" si="0"/>
        <v>检验科</v>
      </c>
      <c r="G6" s="57" t="str">
        <f t="shared" si="0"/>
        <v>2018.7月</v>
      </c>
      <c r="H6" s="57" t="s">
        <v>19</v>
      </c>
      <c r="I6" s="61">
        <v>1.552</v>
      </c>
      <c r="J6" s="62">
        <f>J5</f>
        <v>1.6115</v>
      </c>
      <c r="K6" s="62"/>
    </row>
    <row r="7" customFormat="1" ht="18" customHeight="1" spans="1:11">
      <c r="A7" s="57">
        <v>3</v>
      </c>
      <c r="B7" s="57" t="s">
        <v>20</v>
      </c>
      <c r="C7" s="57" t="s">
        <v>21</v>
      </c>
      <c r="D7" s="57" t="s">
        <v>26</v>
      </c>
      <c r="E7" s="57" t="s">
        <v>27</v>
      </c>
      <c r="F7" s="57" t="s">
        <v>28</v>
      </c>
      <c r="G7" s="57" t="s">
        <v>16</v>
      </c>
      <c r="H7" s="57" t="s">
        <v>17</v>
      </c>
      <c r="I7" s="61">
        <v>1.671</v>
      </c>
      <c r="J7" s="62">
        <f>(I7+I8)/2</f>
        <v>1.6115</v>
      </c>
      <c r="K7" s="62" t="s">
        <v>18</v>
      </c>
    </row>
    <row r="8" customFormat="1" ht="18" customHeight="1" spans="1:11">
      <c r="A8" s="57"/>
      <c r="B8" s="57"/>
      <c r="C8" s="57" t="str">
        <f t="shared" ref="B8:G8" si="1">C7</f>
        <v>海南医学院学报</v>
      </c>
      <c r="D8" s="57" t="str">
        <f t="shared" si="1"/>
        <v>曲美他嗪通过抑制Fas/FasL途径减轻大鼠心肌缺血再灌注损伤的实验研究</v>
      </c>
      <c r="E8" s="57" t="str">
        <f t="shared" si="1"/>
        <v>程珂</v>
      </c>
      <c r="F8" s="57" t="str">
        <f t="shared" si="1"/>
        <v>心内3</v>
      </c>
      <c r="G8" s="57" t="str">
        <f t="shared" si="1"/>
        <v>2018.8月</v>
      </c>
      <c r="H8" s="57" t="s">
        <v>19</v>
      </c>
      <c r="I8" s="61">
        <v>1.552</v>
      </c>
      <c r="J8" s="62">
        <f>J7</f>
        <v>1.6115</v>
      </c>
      <c r="K8" s="62"/>
    </row>
    <row r="9" customFormat="1" ht="18" customHeight="1" spans="1:11">
      <c r="A9" s="57">
        <v>4</v>
      </c>
      <c r="B9" s="57" t="s">
        <v>20</v>
      </c>
      <c r="C9" s="57" t="s">
        <v>21</v>
      </c>
      <c r="D9" s="57" t="s">
        <v>29</v>
      </c>
      <c r="E9" s="57" t="s">
        <v>30</v>
      </c>
      <c r="F9" s="57" t="s">
        <v>31</v>
      </c>
      <c r="G9" s="57" t="s">
        <v>32</v>
      </c>
      <c r="H9" s="57" t="s">
        <v>17</v>
      </c>
      <c r="I9" s="61">
        <v>1.671</v>
      </c>
      <c r="J9" s="62">
        <f>(I9+I10)/2</f>
        <v>1.6115</v>
      </c>
      <c r="K9" s="62" t="s">
        <v>18</v>
      </c>
    </row>
    <row r="10" customFormat="1" ht="18" customHeight="1" spans="1:11">
      <c r="A10" s="57"/>
      <c r="B10" s="57"/>
      <c r="C10" s="57" t="str">
        <f t="shared" ref="B10:G10" si="2">C9</f>
        <v>海南医学院学报</v>
      </c>
      <c r="D10" s="57" t="str">
        <f t="shared" si="2"/>
        <v>吉西他滨对兔眼晶状体后囊膜混浊的抑制作用</v>
      </c>
      <c r="E10" s="57" t="str">
        <f t="shared" si="2"/>
        <v>马强 </v>
      </c>
      <c r="F10" s="57" t="str">
        <f t="shared" si="2"/>
        <v>眼2</v>
      </c>
      <c r="G10" s="57" t="str">
        <f t="shared" si="2"/>
        <v>2018.2月</v>
      </c>
      <c r="H10" s="57" t="s">
        <v>19</v>
      </c>
      <c r="I10" s="61">
        <v>1.552</v>
      </c>
      <c r="J10" s="62">
        <f>J9</f>
        <v>1.6115</v>
      </c>
      <c r="K10" s="62"/>
    </row>
    <row r="11" customFormat="1" ht="18" customHeight="1" spans="1:11">
      <c r="A11" s="57">
        <v>5</v>
      </c>
      <c r="B11" s="57" t="s">
        <v>20</v>
      </c>
      <c r="C11" s="57" t="s">
        <v>21</v>
      </c>
      <c r="D11" s="57" t="s">
        <v>33</v>
      </c>
      <c r="E11" s="57" t="s">
        <v>34</v>
      </c>
      <c r="F11" s="57" t="s">
        <v>35</v>
      </c>
      <c r="G11" s="57" t="s">
        <v>36</v>
      </c>
      <c r="H11" s="57" t="s">
        <v>17</v>
      </c>
      <c r="I11" s="61">
        <v>1.671</v>
      </c>
      <c r="J11" s="62">
        <f>(I11+I12)/2</f>
        <v>1.6115</v>
      </c>
      <c r="K11" s="62" t="s">
        <v>18</v>
      </c>
    </row>
    <row r="12" customFormat="1" ht="18" customHeight="1" spans="1:11">
      <c r="A12" s="57"/>
      <c r="B12" s="57"/>
      <c r="C12" s="57" t="str">
        <f t="shared" ref="B12:G12" si="3">C11</f>
        <v>海南医学院学报</v>
      </c>
      <c r="D12" s="57" t="str">
        <f t="shared" si="3"/>
        <v>丁苯酞联合抗氧化治疗对脑梗死合并糖尿病周围神经病变患者神经营养状态及</v>
      </c>
      <c r="E12" s="57" t="str">
        <f t="shared" si="3"/>
        <v>史亚玲</v>
      </c>
      <c r="F12" s="57" t="str">
        <f t="shared" si="3"/>
        <v>神内</v>
      </c>
      <c r="G12" s="57" t="str">
        <f t="shared" si="3"/>
        <v>2018.11月</v>
      </c>
      <c r="H12" s="57" t="s">
        <v>19</v>
      </c>
      <c r="I12" s="61">
        <v>1.552</v>
      </c>
      <c r="J12" s="62">
        <f>J11</f>
        <v>1.6115</v>
      </c>
      <c r="K12" s="62"/>
    </row>
    <row r="13" customFormat="1" ht="18" customHeight="1" spans="1:11">
      <c r="A13" s="57">
        <v>6</v>
      </c>
      <c r="B13" s="57" t="s">
        <v>37</v>
      </c>
      <c r="C13" s="57" t="s">
        <v>38</v>
      </c>
      <c r="D13" s="57" t="s">
        <v>39</v>
      </c>
      <c r="E13" s="57" t="s">
        <v>40</v>
      </c>
      <c r="F13" s="57" t="s">
        <v>41</v>
      </c>
      <c r="G13" s="57" t="s">
        <v>42</v>
      </c>
      <c r="H13" s="57" t="s">
        <v>17</v>
      </c>
      <c r="I13" s="61">
        <v>1.431</v>
      </c>
      <c r="J13" s="62">
        <f>(I13+I14)/2</f>
        <v>1.333</v>
      </c>
      <c r="K13" s="62" t="s">
        <v>18</v>
      </c>
    </row>
    <row r="14" customFormat="1" ht="18" customHeight="1" spans="1:11">
      <c r="A14" s="57"/>
      <c r="B14" s="57" t="str">
        <f t="shared" ref="B14:G14" si="4">B13</f>
        <v>ISSN 1003–003
CN 11–2483/R</v>
      </c>
      <c r="C14" s="57" t="str">
        <f t="shared" si="4"/>
        <v>中国骨伤</v>
      </c>
      <c r="D14" s="57" t="str">
        <f t="shared" si="4"/>
        <v>微创治疗拇外翻伴小趾内翻畸形的临床观察</v>
      </c>
      <c r="E14" s="57" t="str">
        <f t="shared" si="4"/>
        <v>顾始伟</v>
      </c>
      <c r="F14" s="57" t="str">
        <f t="shared" si="4"/>
        <v>骨科</v>
      </c>
      <c r="G14" s="57" t="str">
        <f t="shared" si="4"/>
        <v>2018.3月</v>
      </c>
      <c r="H14" s="57" t="s">
        <v>19</v>
      </c>
      <c r="I14" s="61">
        <v>1.235</v>
      </c>
      <c r="J14" s="62">
        <f>J13</f>
        <v>1.333</v>
      </c>
      <c r="K14" s="62"/>
    </row>
    <row r="15" customFormat="1" ht="18" customHeight="1" spans="1:11">
      <c r="A15" s="57">
        <v>7</v>
      </c>
      <c r="B15" s="57" t="s">
        <v>43</v>
      </c>
      <c r="C15" s="57" t="s">
        <v>44</v>
      </c>
      <c r="D15" s="57" t="s">
        <v>45</v>
      </c>
      <c r="E15" s="57" t="s">
        <v>46</v>
      </c>
      <c r="F15" s="57" t="s">
        <v>47</v>
      </c>
      <c r="G15" s="57" t="s">
        <v>36</v>
      </c>
      <c r="H15" s="57" t="s">
        <v>17</v>
      </c>
      <c r="I15" s="61">
        <v>1.401</v>
      </c>
      <c r="J15" s="62">
        <f>(I15+I16)/2</f>
        <v>1.2885</v>
      </c>
      <c r="K15" s="62" t="s">
        <v>18</v>
      </c>
    </row>
    <row r="16" customFormat="1" ht="18" customHeight="1" spans="1:11">
      <c r="A16" s="57"/>
      <c r="B16" s="57" t="str">
        <f t="shared" ref="B16:G16" si="5">B15</f>
        <v>ISSN 1009-0126
CN 11-4468/R</v>
      </c>
      <c r="C16" s="57" t="str">
        <f t="shared" si="5"/>
        <v>中华老年心脑血管病杂志</v>
      </c>
      <c r="D16" s="57" t="str">
        <f t="shared" si="5"/>
        <v> 西安地区急性脑梗死患者1年预后相关危险因素分析</v>
      </c>
      <c r="E16" s="57" t="str">
        <f t="shared" si="5"/>
        <v>刘仲仲</v>
      </c>
      <c r="F16" s="57" t="str">
        <f t="shared" si="5"/>
        <v>老年病
研究室</v>
      </c>
      <c r="G16" s="57" t="str">
        <f t="shared" si="5"/>
        <v>2018.11月</v>
      </c>
      <c r="H16" s="57" t="s">
        <v>19</v>
      </c>
      <c r="I16" s="61">
        <v>1.176</v>
      </c>
      <c r="J16" s="62">
        <f>J15</f>
        <v>1.2885</v>
      </c>
      <c r="K16" s="62"/>
    </row>
    <row r="17" customFormat="1" ht="18" customHeight="1" spans="1:11">
      <c r="A17" s="57">
        <v>8</v>
      </c>
      <c r="B17" s="57" t="s">
        <v>48</v>
      </c>
      <c r="C17" s="57" t="s">
        <v>49</v>
      </c>
      <c r="D17" s="57" t="s">
        <v>50</v>
      </c>
      <c r="E17" s="57" t="s">
        <v>51</v>
      </c>
      <c r="F17" s="57" t="s">
        <v>52</v>
      </c>
      <c r="G17" s="57" t="s">
        <v>53</v>
      </c>
      <c r="H17" s="57" t="s">
        <v>17</v>
      </c>
      <c r="I17" s="61">
        <v>1.283</v>
      </c>
      <c r="J17" s="62">
        <f>(I17+I18)/2</f>
        <v>1.1995</v>
      </c>
      <c r="K17" s="62" t="s">
        <v>18</v>
      </c>
    </row>
    <row r="18" customFormat="1" ht="18" customHeight="1" spans="1:11">
      <c r="A18" s="57"/>
      <c r="B18" s="57" t="str">
        <f t="shared" ref="B18:G18" si="6">B17</f>
        <v>ISSN1671–6450
CN13–1316 /R</v>
      </c>
      <c r="C18" s="57" t="str">
        <f t="shared" si="6"/>
        <v>疑难病杂志</v>
      </c>
      <c r="D18" s="57" t="str">
        <f t="shared" si="6"/>
        <v>原发性胃淋巴瘤87例临床特点分析 </v>
      </c>
      <c r="E18" s="57" t="str">
        <f t="shared" si="6"/>
        <v>张俊</v>
      </c>
      <c r="F18" s="57" t="str">
        <f t="shared" si="6"/>
        <v>消化</v>
      </c>
      <c r="G18" s="57" t="str">
        <f t="shared" si="6"/>
        <v>2018.5月</v>
      </c>
      <c r="H18" s="57" t="s">
        <v>19</v>
      </c>
      <c r="I18" s="61">
        <v>1.116</v>
      </c>
      <c r="J18" s="62">
        <f>J17</f>
        <v>1.1995</v>
      </c>
      <c r="K18" s="62"/>
    </row>
    <row r="19" customFormat="1" ht="18" customHeight="1" spans="1:11">
      <c r="A19" s="57">
        <v>9</v>
      </c>
      <c r="B19" s="57" t="s">
        <v>54</v>
      </c>
      <c r="C19" s="57" t="s">
        <v>49</v>
      </c>
      <c r="D19" s="57" t="s">
        <v>55</v>
      </c>
      <c r="E19" s="57" t="s">
        <v>56</v>
      </c>
      <c r="F19" s="57" t="s">
        <v>57</v>
      </c>
      <c r="G19" s="57" t="s">
        <v>58</v>
      </c>
      <c r="H19" s="57" t="s">
        <v>17</v>
      </c>
      <c r="I19" s="61">
        <v>1.283</v>
      </c>
      <c r="J19" s="62">
        <f>(I19+I20)/2</f>
        <v>1.1995</v>
      </c>
      <c r="K19" s="62" t="s">
        <v>18</v>
      </c>
    </row>
    <row r="20" customFormat="1" ht="18" customHeight="1" spans="1:11">
      <c r="A20" s="57"/>
      <c r="B20" s="57" t="str">
        <f t="shared" ref="B20:G20" si="7">B19</f>
        <v>ISSN1671–6450 
CN 13–1316 /R</v>
      </c>
      <c r="C20" s="57" t="str">
        <f t="shared" si="7"/>
        <v>疑难病杂志</v>
      </c>
      <c r="D20" s="57" t="str">
        <f t="shared" si="7"/>
        <v>慢性阻塞性肺疾病稳定期患者血清镁、钙和维生素D水平与生活质量的相关性分析</v>
      </c>
      <c r="E20" s="57" t="str">
        <f t="shared" si="7"/>
        <v>张勇</v>
      </c>
      <c r="F20" s="57" t="str">
        <f t="shared" si="7"/>
        <v>呼吸科</v>
      </c>
      <c r="G20" s="57" t="str">
        <f t="shared" si="7"/>
        <v>2017.10月</v>
      </c>
      <c r="H20" s="57" t="s">
        <v>19</v>
      </c>
      <c r="I20" s="61">
        <v>1.116</v>
      </c>
      <c r="J20" s="62">
        <f>J19</f>
        <v>1.1995</v>
      </c>
      <c r="K20" s="62"/>
    </row>
    <row r="21" customFormat="1" ht="18" customHeight="1" spans="1:11">
      <c r="A21" s="57">
        <v>10</v>
      </c>
      <c r="B21" s="57" t="s">
        <v>59</v>
      </c>
      <c r="C21" s="57" t="s">
        <v>60</v>
      </c>
      <c r="D21" s="57" t="s">
        <v>61</v>
      </c>
      <c r="E21" s="57" t="s">
        <v>62</v>
      </c>
      <c r="F21" s="57" t="s">
        <v>63</v>
      </c>
      <c r="G21" s="57" t="s">
        <v>64</v>
      </c>
      <c r="H21" s="57" t="s">
        <v>17</v>
      </c>
      <c r="I21" s="63">
        <v>1.162</v>
      </c>
      <c r="J21" s="62">
        <f>(I21+I22)/2</f>
        <v>1.0965</v>
      </c>
      <c r="K21" s="62" t="s">
        <v>18</v>
      </c>
    </row>
    <row r="22" customFormat="1" ht="18" customHeight="1" spans="1:11">
      <c r="A22" s="57"/>
      <c r="B22" s="57" t="str">
        <f t="shared" ref="B22:G22" si="8">B21</f>
        <v>ISSN1672-8157
CN11-5227/R</v>
      </c>
      <c r="C22" s="57" t="str">
        <f t="shared" si="8"/>
        <v>中国药物应用与监测</v>
      </c>
      <c r="D22" s="57" t="str">
        <f t="shared" si="8"/>
        <v>1例急性胆管炎患者的用药分析及药学监护</v>
      </c>
      <c r="E22" s="57" t="str">
        <f t="shared" si="8"/>
        <v>王丹 </v>
      </c>
      <c r="F22" s="57" t="str">
        <f t="shared" si="8"/>
        <v>药剂科</v>
      </c>
      <c r="G22" s="57" t="str">
        <f t="shared" si="8"/>
        <v>2017.12月</v>
      </c>
      <c r="H22" s="57" t="s">
        <v>19</v>
      </c>
      <c r="I22" s="63">
        <v>1.031</v>
      </c>
      <c r="J22" s="62">
        <f>J21</f>
        <v>1.0965</v>
      </c>
      <c r="K22" s="62"/>
    </row>
    <row r="23" customFormat="1" ht="18" customHeight="1" spans="1:11">
      <c r="A23" s="57">
        <v>11</v>
      </c>
      <c r="B23" s="57" t="s">
        <v>65</v>
      </c>
      <c r="C23" s="57" t="s">
        <v>66</v>
      </c>
      <c r="D23" s="57" t="s">
        <v>67</v>
      </c>
      <c r="E23" s="57" t="s">
        <v>68</v>
      </c>
      <c r="F23" s="57" t="s">
        <v>69</v>
      </c>
      <c r="G23" s="57" t="s">
        <v>70</v>
      </c>
      <c r="H23" s="57" t="s">
        <v>17</v>
      </c>
      <c r="I23" s="61">
        <v>1.199</v>
      </c>
      <c r="J23" s="62">
        <f>(I23+I24)/2</f>
        <v>1.088</v>
      </c>
      <c r="K23" s="62" t="s">
        <v>18</v>
      </c>
    </row>
    <row r="24" customFormat="1" ht="18" customHeight="1" spans="1:11">
      <c r="A24" s="57"/>
      <c r="B24" s="57" t="str">
        <f t="shared" ref="B24:G24" si="9">B23</f>
        <v>ISSN1671–8259
CN61–1399 /R</v>
      </c>
      <c r="C24" s="57" t="str">
        <f t="shared" si="9"/>
        <v>西安交通大学学报</v>
      </c>
      <c r="D24" s="57" t="str">
        <f t="shared" si="9"/>
        <v>冠心病合并亚临床甲减患者冠状动脉狭窄程度与内皮功能损伤的相关性</v>
      </c>
      <c r="E24" s="57" t="str">
        <f t="shared" si="9"/>
        <v>权晓慧</v>
      </c>
      <c r="F24" s="57" t="str">
        <f t="shared" si="9"/>
        <v>心内1</v>
      </c>
      <c r="G24" s="57" t="str">
        <f t="shared" si="9"/>
        <v>2018.4月</v>
      </c>
      <c r="H24" s="57" t="s">
        <v>19</v>
      </c>
      <c r="I24" s="61">
        <v>0.977</v>
      </c>
      <c r="J24" s="62">
        <f>J23</f>
        <v>1.088</v>
      </c>
      <c r="K24" s="62"/>
    </row>
    <row r="25" customFormat="1" ht="18" customHeight="1" spans="1:11">
      <c r="A25" s="57">
        <v>12</v>
      </c>
      <c r="B25" s="58" t="s">
        <v>71</v>
      </c>
      <c r="C25" s="58" t="s">
        <v>72</v>
      </c>
      <c r="D25" s="58" t="s">
        <v>73</v>
      </c>
      <c r="E25" s="58" t="s">
        <v>74</v>
      </c>
      <c r="F25" s="58" t="s">
        <v>75</v>
      </c>
      <c r="G25" s="58" t="s">
        <v>42</v>
      </c>
      <c r="H25" s="57" t="s">
        <v>17</v>
      </c>
      <c r="I25" s="57">
        <v>1.126</v>
      </c>
      <c r="J25" s="62">
        <f>(I25+I26)/2</f>
        <v>1.025</v>
      </c>
      <c r="K25" s="62" t="s">
        <v>18</v>
      </c>
    </row>
    <row r="26" customFormat="1" ht="18" customHeight="1" spans="1:11">
      <c r="A26" s="57"/>
      <c r="B26" s="59"/>
      <c r="C26" s="59"/>
      <c r="D26" s="59"/>
      <c r="E26" s="59"/>
      <c r="F26" s="59"/>
      <c r="G26" s="59"/>
      <c r="H26" s="57" t="s">
        <v>19</v>
      </c>
      <c r="I26" s="57">
        <v>0.924</v>
      </c>
      <c r="J26" s="62"/>
      <c r="K26" s="62"/>
    </row>
    <row r="27" customFormat="1" ht="18" customHeight="1" spans="1:11">
      <c r="A27" s="57">
        <v>13</v>
      </c>
      <c r="B27" s="57" t="s">
        <v>76</v>
      </c>
      <c r="C27" s="57" t="s">
        <v>77</v>
      </c>
      <c r="D27" s="57" t="s">
        <v>78</v>
      </c>
      <c r="E27" s="57" t="s">
        <v>40</v>
      </c>
      <c r="F27" s="57" t="s">
        <v>41</v>
      </c>
      <c r="G27" s="57" t="s">
        <v>79</v>
      </c>
      <c r="H27" s="57" t="s">
        <v>17</v>
      </c>
      <c r="I27" s="61">
        <v>1.019</v>
      </c>
      <c r="J27" s="62">
        <f>(I27+I28)/2</f>
        <v>0.9685</v>
      </c>
      <c r="K27" s="62" t="s">
        <v>80</v>
      </c>
    </row>
    <row r="28" customFormat="1" ht="18" customHeight="1" spans="1:11">
      <c r="A28" s="57"/>
      <c r="B28" s="57" t="str">
        <f t="shared" ref="B28:G28" si="10">B27</f>
        <v>ISSN1672–9935
CN 11–5265 /R</v>
      </c>
      <c r="C28" s="57" t="str">
        <f t="shared" si="10"/>
        <v>中国骨与关节损伤杂志</v>
      </c>
      <c r="D28" s="57" t="str">
        <f t="shared" si="10"/>
        <v>微创手术治疗足拇外翻伴锤状趾及小趾内翻畸形</v>
      </c>
      <c r="E28" s="57" t="str">
        <f t="shared" si="10"/>
        <v>顾始伟</v>
      </c>
      <c r="F28" s="57" t="str">
        <f t="shared" si="10"/>
        <v>骨科</v>
      </c>
      <c r="G28" s="57" t="str">
        <f t="shared" si="10"/>
        <v>2018.6月</v>
      </c>
      <c r="H28" s="57" t="s">
        <v>19</v>
      </c>
      <c r="I28" s="61">
        <v>0.918</v>
      </c>
      <c r="J28" s="62">
        <f>J27</f>
        <v>0.9685</v>
      </c>
      <c r="K28" s="62"/>
    </row>
    <row r="29" customFormat="1" ht="18" customHeight="1" spans="1:11">
      <c r="A29" s="57">
        <v>14</v>
      </c>
      <c r="B29" s="57" t="s">
        <v>81</v>
      </c>
      <c r="C29" s="57" t="s">
        <v>82</v>
      </c>
      <c r="D29" s="57" t="s">
        <v>83</v>
      </c>
      <c r="E29" s="57" t="s">
        <v>68</v>
      </c>
      <c r="F29" s="57" t="s">
        <v>69</v>
      </c>
      <c r="G29" s="57" t="s">
        <v>84</v>
      </c>
      <c r="H29" s="57" t="s">
        <v>17</v>
      </c>
      <c r="I29" s="61">
        <v>1.051</v>
      </c>
      <c r="J29" s="62">
        <f>(I29+I30)/2</f>
        <v>0.9515</v>
      </c>
      <c r="K29" s="62" t="s">
        <v>80</v>
      </c>
    </row>
    <row r="30" customFormat="1" ht="18" customHeight="1" spans="1:11">
      <c r="A30" s="57"/>
      <c r="B30" s="57" t="str">
        <f t="shared" ref="B30:G30" si="11">B29</f>
        <v>ISSN1005–9202
CN 22–1241 /R</v>
      </c>
      <c r="C30" s="57" t="str">
        <f t="shared" si="11"/>
        <v>中国老年学杂志</v>
      </c>
      <c r="D30" s="57" t="str">
        <f t="shared" si="11"/>
        <v>内皮微粒CD31+/CD42b-水平、颈动脉内膜中层厚度与冠状动脉病变程度的相关性</v>
      </c>
      <c r="E30" s="57" t="str">
        <f t="shared" si="11"/>
        <v>权晓慧</v>
      </c>
      <c r="F30" s="57" t="str">
        <f t="shared" si="11"/>
        <v>心内1</v>
      </c>
      <c r="G30" s="57" t="str">
        <f t="shared" si="11"/>
        <v>2016.6月</v>
      </c>
      <c r="H30" s="57" t="s">
        <v>19</v>
      </c>
      <c r="I30" s="61">
        <v>0.852</v>
      </c>
      <c r="J30" s="62">
        <f>J29</f>
        <v>0.9515</v>
      </c>
      <c r="K30" s="62"/>
    </row>
    <row r="31" customFormat="1" ht="18" customHeight="1" spans="1:11">
      <c r="A31" s="57">
        <v>15</v>
      </c>
      <c r="B31" s="57" t="s">
        <v>85</v>
      </c>
      <c r="C31" s="57" t="s">
        <v>86</v>
      </c>
      <c r="D31" s="57" t="s">
        <v>87</v>
      </c>
      <c r="E31" s="57" t="s">
        <v>88</v>
      </c>
      <c r="F31" s="57" t="s">
        <v>89</v>
      </c>
      <c r="G31" s="57" t="s">
        <v>90</v>
      </c>
      <c r="H31" s="57" t="s">
        <v>17</v>
      </c>
      <c r="I31" s="61">
        <v>0.952</v>
      </c>
      <c r="J31" s="62">
        <f>(I31+I32)/2</f>
        <v>0.918</v>
      </c>
      <c r="K31" s="62" t="s">
        <v>80</v>
      </c>
    </row>
    <row r="32" customFormat="1" ht="18" customHeight="1" spans="1:11">
      <c r="A32" s="57"/>
      <c r="B32" s="57" t="str">
        <f t="shared" ref="B32:G32" si="12">B31</f>
        <v>ISSN 1672-1993
CN 11-4982/R</v>
      </c>
      <c r="C32" s="57" t="str">
        <f t="shared" si="12"/>
        <v>中国性科学</v>
      </c>
      <c r="D32" s="57" t="str">
        <f t="shared" si="12"/>
        <v>盆腔炎产妇应用抗菌药物短程和长程预防策略对剖宫产手术部位感染控制的临床效果对比</v>
      </c>
      <c r="E32" s="57" t="str">
        <f t="shared" si="12"/>
        <v>卢天捷</v>
      </c>
      <c r="F32" s="57" t="str">
        <f t="shared" si="12"/>
        <v>妇产科</v>
      </c>
      <c r="G32" s="57" t="str">
        <f t="shared" si="12"/>
        <v>2017.6月</v>
      </c>
      <c r="H32" s="57" t="s">
        <v>19</v>
      </c>
      <c r="I32" s="61">
        <v>0.884</v>
      </c>
      <c r="J32" s="62">
        <f>J31</f>
        <v>0.918</v>
      </c>
      <c r="K32" s="62"/>
    </row>
    <row r="33" customFormat="1" ht="18" customHeight="1" spans="1:11">
      <c r="A33" s="57">
        <v>16</v>
      </c>
      <c r="B33" s="57" t="s">
        <v>91</v>
      </c>
      <c r="C33" s="57" t="s">
        <v>92</v>
      </c>
      <c r="D33" s="57" t="s">
        <v>93</v>
      </c>
      <c r="E33" s="57" t="s">
        <v>94</v>
      </c>
      <c r="F33" s="57" t="s">
        <v>95</v>
      </c>
      <c r="G33" s="57" t="s">
        <v>79</v>
      </c>
      <c r="H33" s="57" t="s">
        <v>17</v>
      </c>
      <c r="I33" s="61">
        <v>1.048</v>
      </c>
      <c r="J33" s="62">
        <f>(I33+I34)/2</f>
        <v>0.9145</v>
      </c>
      <c r="K33" s="62" t="s">
        <v>80</v>
      </c>
    </row>
    <row r="34" customFormat="1" ht="18" customHeight="1" spans="1:11">
      <c r="A34" s="57"/>
      <c r="B34" s="57" t="str">
        <f t="shared" ref="B34:G34" si="13">B33</f>
        <v>ISSN1000–7369
CN 61–1105 /R</v>
      </c>
      <c r="C34" s="57" t="str">
        <f t="shared" si="13"/>
        <v>陕西中医</v>
      </c>
      <c r="D34" s="57" t="str">
        <f t="shared" si="13"/>
        <v>大黄、赤芍对肝衰竭大鼠血清NO合成和分泌影响研究</v>
      </c>
      <c r="E34" s="57" t="str">
        <f t="shared" si="13"/>
        <v>何芸</v>
      </c>
      <c r="F34" s="57" t="str">
        <f t="shared" si="13"/>
        <v>干5</v>
      </c>
      <c r="G34" s="57" t="str">
        <f t="shared" si="13"/>
        <v>2018.6月</v>
      </c>
      <c r="H34" s="57" t="s">
        <v>19</v>
      </c>
      <c r="I34" s="61">
        <v>0.781</v>
      </c>
      <c r="J34" s="62">
        <f>J33</f>
        <v>0.9145</v>
      </c>
      <c r="K34" s="62"/>
    </row>
    <row r="35" customFormat="1" ht="18" customHeight="1" spans="1:11">
      <c r="A35" s="57">
        <v>17</v>
      </c>
      <c r="B35" s="57" t="s">
        <v>91</v>
      </c>
      <c r="C35" s="57" t="s">
        <v>92</v>
      </c>
      <c r="D35" s="57" t="s">
        <v>96</v>
      </c>
      <c r="E35" s="57" t="s">
        <v>94</v>
      </c>
      <c r="F35" s="57" t="s">
        <v>95</v>
      </c>
      <c r="G35" s="57" t="s">
        <v>97</v>
      </c>
      <c r="H35" s="57" t="s">
        <v>17</v>
      </c>
      <c r="I35" s="61">
        <v>1.048</v>
      </c>
      <c r="J35" s="62">
        <f>(I35+I36)/2</f>
        <v>0.9145</v>
      </c>
      <c r="K35" s="62" t="s">
        <v>80</v>
      </c>
    </row>
    <row r="36" customFormat="1" ht="18" customHeight="1" spans="1:11">
      <c r="A36" s="57"/>
      <c r="B36" s="57" t="str">
        <f t="shared" ref="B36:G36" si="14">B35</f>
        <v>ISSN1000–7369
CN 61–1105 /R</v>
      </c>
      <c r="C36" s="57" t="str">
        <f t="shared" si="14"/>
        <v>陕西中医</v>
      </c>
      <c r="D36" s="57" t="str">
        <f t="shared" si="14"/>
        <v>益肝方治疗乙型肝炎相关性肝衰竭临床研究</v>
      </c>
      <c r="E36" s="57" t="str">
        <f t="shared" si="14"/>
        <v>何芸</v>
      </c>
      <c r="F36" s="57" t="str">
        <f t="shared" si="14"/>
        <v>干5</v>
      </c>
      <c r="G36" s="57" t="str">
        <f t="shared" si="14"/>
        <v>2018.9月</v>
      </c>
      <c r="H36" s="57" t="s">
        <v>19</v>
      </c>
      <c r="I36" s="61">
        <v>0.781</v>
      </c>
      <c r="J36" s="62">
        <f>J35</f>
        <v>0.9145</v>
      </c>
      <c r="K36" s="62"/>
    </row>
    <row r="37" customFormat="1" ht="18" customHeight="1" spans="1:11">
      <c r="A37" s="57">
        <v>18</v>
      </c>
      <c r="B37" s="57" t="s">
        <v>98</v>
      </c>
      <c r="C37" s="57" t="s">
        <v>99</v>
      </c>
      <c r="D37" s="57" t="s">
        <v>100</v>
      </c>
      <c r="E37" s="57" t="s">
        <v>101</v>
      </c>
      <c r="F37" s="57" t="s">
        <v>24</v>
      </c>
      <c r="G37" s="57" t="s">
        <v>53</v>
      </c>
      <c r="H37" s="57" t="s">
        <v>17</v>
      </c>
      <c r="I37" s="61">
        <v>0.939</v>
      </c>
      <c r="J37" s="62">
        <f>(I37+I38)/2</f>
        <v>0.9015</v>
      </c>
      <c r="K37" s="62" t="s">
        <v>80</v>
      </c>
    </row>
    <row r="38" customFormat="1" ht="18" customHeight="1" spans="1:11">
      <c r="A38" s="57"/>
      <c r="B38" s="57" t="str">
        <f t="shared" ref="B38:G38" si="15">B37</f>
        <v>ISSN 1672-2353
CN 32-1697/R</v>
      </c>
      <c r="C38" s="57" t="str">
        <f t="shared" si="15"/>
        <v>实用临床医药杂志</v>
      </c>
      <c r="D38" s="57" t="str">
        <f t="shared" si="15"/>
        <v>HBV DNA定量与乙肝血清学标志物定量联合检测乙肝病毒</v>
      </c>
      <c r="E38" s="57" t="str">
        <f t="shared" si="15"/>
        <v>赵棉</v>
      </c>
      <c r="F38" s="57" t="str">
        <f t="shared" si="15"/>
        <v>检验科</v>
      </c>
      <c r="G38" s="57" t="str">
        <f t="shared" si="15"/>
        <v>2018.5月</v>
      </c>
      <c r="H38" s="57" t="s">
        <v>19</v>
      </c>
      <c r="I38" s="61">
        <v>0.864</v>
      </c>
      <c r="J38" s="62">
        <f>J37</f>
        <v>0.9015</v>
      </c>
      <c r="K38" s="62"/>
    </row>
    <row r="39" customFormat="1" ht="18" customHeight="1" spans="1:11">
      <c r="A39" s="57">
        <v>19</v>
      </c>
      <c r="B39" s="57" t="s">
        <v>102</v>
      </c>
      <c r="C39" s="57" t="s">
        <v>99</v>
      </c>
      <c r="D39" s="57" t="s">
        <v>103</v>
      </c>
      <c r="E39" s="57" t="s">
        <v>104</v>
      </c>
      <c r="F39" s="57" t="s">
        <v>105</v>
      </c>
      <c r="G39" s="57" t="s">
        <v>53</v>
      </c>
      <c r="H39" s="57" t="s">
        <v>17</v>
      </c>
      <c r="I39" s="61">
        <v>0.939</v>
      </c>
      <c r="J39" s="62">
        <f>(I39+I40)/2</f>
        <v>0.9015</v>
      </c>
      <c r="K39" s="62" t="s">
        <v>80</v>
      </c>
    </row>
    <row r="40" customFormat="1" ht="18" customHeight="1" spans="1:11">
      <c r="A40" s="57"/>
      <c r="B40" s="57" t="str">
        <f t="shared" ref="B40:G40" si="16">B39</f>
        <v>ISSN1672–2353
CN 32–1697 /R</v>
      </c>
      <c r="C40" s="57" t="str">
        <f t="shared" si="16"/>
        <v>实用临床医药杂志</v>
      </c>
      <c r="D40" s="57" t="str">
        <f t="shared" si="16"/>
        <v>冠状动脉造影与血流储备分数在稳定型冠心病患者介入治疗中的效果</v>
      </c>
      <c r="E40" s="57" t="str">
        <f t="shared" si="16"/>
        <v>席新龙</v>
      </c>
      <c r="F40" s="57" t="str">
        <f t="shared" si="16"/>
        <v>心脏
介入室</v>
      </c>
      <c r="G40" s="57" t="str">
        <f t="shared" si="16"/>
        <v>2018.5月</v>
      </c>
      <c r="H40" s="57" t="s">
        <v>19</v>
      </c>
      <c r="I40" s="61">
        <v>0.864</v>
      </c>
      <c r="J40" s="62">
        <f>J39</f>
        <v>0.9015</v>
      </c>
      <c r="K40" s="62"/>
    </row>
    <row r="41" customFormat="1" ht="18" customHeight="1" spans="1:11">
      <c r="A41" s="57">
        <v>20</v>
      </c>
      <c r="B41" s="57" t="s">
        <v>98</v>
      </c>
      <c r="C41" s="57" t="s">
        <v>106</v>
      </c>
      <c r="D41" s="57" t="s">
        <v>107</v>
      </c>
      <c r="E41" s="57" t="s">
        <v>108</v>
      </c>
      <c r="F41" s="57" t="s">
        <v>109</v>
      </c>
      <c r="G41" s="57" t="s">
        <v>97</v>
      </c>
      <c r="H41" s="57" t="s">
        <v>17</v>
      </c>
      <c r="I41" s="61">
        <v>0.939</v>
      </c>
      <c r="J41" s="62">
        <f>(I41+I42)/2</f>
        <v>0.9015</v>
      </c>
      <c r="K41" s="62" t="s">
        <v>80</v>
      </c>
    </row>
    <row r="42" customFormat="1" ht="18" customHeight="1" spans="1:11">
      <c r="A42" s="57"/>
      <c r="B42" s="57" t="str">
        <f t="shared" ref="B42:G42" si="17">B41</f>
        <v>ISSN 1672-2353
CN 32-1697/R</v>
      </c>
      <c r="C42" s="57" t="str">
        <f t="shared" si="17"/>
        <v>实用临床医学杂志</v>
      </c>
      <c r="D42" s="57" t="str">
        <f t="shared" si="17"/>
        <v>记忆合金髌骨爪固定治疗复杂性粉碎性髌骨骨折的疗效分析</v>
      </c>
      <c r="E42" s="57" t="str">
        <f t="shared" si="17"/>
        <v>夏涛</v>
      </c>
      <c r="F42" s="57" t="str">
        <f t="shared" si="17"/>
        <v>骨外</v>
      </c>
      <c r="G42" s="57" t="str">
        <f t="shared" si="17"/>
        <v>2018.9月</v>
      </c>
      <c r="H42" s="57" t="s">
        <v>19</v>
      </c>
      <c r="I42" s="61">
        <v>0.864</v>
      </c>
      <c r="J42" s="62">
        <f>J41</f>
        <v>0.9015</v>
      </c>
      <c r="K42" s="62"/>
    </row>
    <row r="43" customFormat="1" ht="18" customHeight="1" spans="1:11">
      <c r="A43" s="57">
        <v>21</v>
      </c>
      <c r="B43" s="57" t="s">
        <v>98</v>
      </c>
      <c r="C43" s="57" t="s">
        <v>106</v>
      </c>
      <c r="D43" s="57" t="s">
        <v>110</v>
      </c>
      <c r="E43" s="57" t="s">
        <v>108</v>
      </c>
      <c r="F43" s="57" t="s">
        <v>111</v>
      </c>
      <c r="G43" s="57" t="s">
        <v>97</v>
      </c>
      <c r="H43" s="57" t="s">
        <v>17</v>
      </c>
      <c r="I43" s="61">
        <v>0.939</v>
      </c>
      <c r="J43" s="62">
        <f>(I43+I44)/2</f>
        <v>0.9015</v>
      </c>
      <c r="K43" s="62" t="s">
        <v>80</v>
      </c>
    </row>
    <row r="44" customFormat="1" ht="18" customHeight="1" spans="1:11">
      <c r="A44" s="57"/>
      <c r="B44" s="57" t="str">
        <f t="shared" ref="B44:G44" si="18">B43</f>
        <v>ISSN 1672-2353
CN 32-1697/R</v>
      </c>
      <c r="C44" s="57" t="str">
        <f t="shared" si="18"/>
        <v>实用临床医学杂志</v>
      </c>
      <c r="D44" s="57" t="str">
        <f t="shared" si="18"/>
        <v>双动半髋关节置换术与内固定术治疗老年股骨转子间骨折的中期疗效对比</v>
      </c>
      <c r="E44" s="57" t="str">
        <f t="shared" si="18"/>
        <v>夏涛</v>
      </c>
      <c r="F44" s="57" t="str">
        <f t="shared" si="18"/>
        <v> 骨外</v>
      </c>
      <c r="G44" s="57" t="str">
        <f t="shared" si="18"/>
        <v>2018.9月</v>
      </c>
      <c r="H44" s="57" t="s">
        <v>19</v>
      </c>
      <c r="I44" s="61">
        <v>0.864</v>
      </c>
      <c r="J44" s="62">
        <f>J43</f>
        <v>0.9015</v>
      </c>
      <c r="K44" s="62"/>
    </row>
    <row r="45" customFormat="1" ht="18" customHeight="1" spans="1:11">
      <c r="A45" s="57">
        <v>22</v>
      </c>
      <c r="B45" s="57" t="s">
        <v>112</v>
      </c>
      <c r="C45" s="57" t="s">
        <v>113</v>
      </c>
      <c r="D45" s="57" t="s">
        <v>114</v>
      </c>
      <c r="E45" s="57" t="s">
        <v>115</v>
      </c>
      <c r="F45" s="57" t="s">
        <v>116</v>
      </c>
      <c r="G45" s="57" t="s">
        <v>36</v>
      </c>
      <c r="H45" s="57" t="s">
        <v>17</v>
      </c>
      <c r="I45" s="61">
        <v>0.943</v>
      </c>
      <c r="J45" s="62">
        <f>(I45+I46)/2</f>
        <v>0.8755</v>
      </c>
      <c r="K45" s="62" t="s">
        <v>80</v>
      </c>
    </row>
    <row r="46" customFormat="1" ht="18" customHeight="1" spans="1:11">
      <c r="A46" s="57"/>
      <c r="B46" s="57" t="str">
        <f t="shared" ref="B46:G46" si="19">B45</f>
        <v>ISSN1003–5141
CN41–1105 /R</v>
      </c>
      <c r="C46" s="57" t="str">
        <f t="shared" si="19"/>
        <v>眼科新进展</v>
      </c>
      <c r="D46" s="57" t="str">
        <f t="shared" si="19"/>
        <v>甘草查尔酮A对过氧化氢致视网膜神经节细胞损伤的保护作用</v>
      </c>
      <c r="E46" s="57" t="str">
        <f t="shared" si="19"/>
        <v>王亮</v>
      </c>
      <c r="F46" s="57" t="str">
        <f t="shared" si="19"/>
        <v>眼3</v>
      </c>
      <c r="G46" s="57" t="str">
        <f t="shared" si="19"/>
        <v>2018.11月</v>
      </c>
      <c r="H46" s="57" t="s">
        <v>19</v>
      </c>
      <c r="I46" s="61">
        <v>0.808</v>
      </c>
      <c r="J46" s="62">
        <f>J45</f>
        <v>0.8755</v>
      </c>
      <c r="K46" s="62"/>
    </row>
    <row r="47" customFormat="1" ht="18" customHeight="1" spans="1:11">
      <c r="A47" s="57">
        <v>23</v>
      </c>
      <c r="B47" s="57" t="s">
        <v>117</v>
      </c>
      <c r="C47" s="57" t="s">
        <v>118</v>
      </c>
      <c r="D47" s="57" t="s">
        <v>119</v>
      </c>
      <c r="E47" s="57" t="s">
        <v>88</v>
      </c>
      <c r="F47" s="57" t="s">
        <v>89</v>
      </c>
      <c r="G47" s="57" t="s">
        <v>120</v>
      </c>
      <c r="H47" s="57" t="s">
        <v>17</v>
      </c>
      <c r="I47" s="61">
        <v>0.932</v>
      </c>
      <c r="J47" s="62">
        <f>(I47+I48)/2</f>
        <v>0.8665</v>
      </c>
      <c r="K47" s="62" t="s">
        <v>80</v>
      </c>
    </row>
    <row r="48" customFormat="1" ht="18" customHeight="1" spans="1:11">
      <c r="A48" s="57"/>
      <c r="B48" s="57" t="str">
        <f t="shared" ref="B48:G48" si="20">B47</f>
        <v>ISSN1674–7372
CN11–9298 /R</v>
      </c>
      <c r="C48" s="57" t="str">
        <f t="shared" si="20"/>
        <v>中国医学前沿杂志</v>
      </c>
      <c r="D48" s="57" t="str">
        <f t="shared" si="20"/>
        <v>不同自体血回输模式在凶险性前置胎盘剖宫产时对母婴结局的影响</v>
      </c>
      <c r="E48" s="57" t="str">
        <f t="shared" si="20"/>
        <v>卢天捷</v>
      </c>
      <c r="F48" s="57" t="str">
        <f t="shared" si="20"/>
        <v>妇产科</v>
      </c>
      <c r="G48" s="57" t="str">
        <f t="shared" si="20"/>
        <v>2017.5月</v>
      </c>
      <c r="H48" s="57" t="s">
        <v>19</v>
      </c>
      <c r="I48" s="61">
        <v>0.801</v>
      </c>
      <c r="J48" s="62">
        <f>J47</f>
        <v>0.8665</v>
      </c>
      <c r="K48" s="62"/>
    </row>
    <row r="49" customFormat="1" ht="18" customHeight="1" spans="1:11">
      <c r="A49" s="57">
        <v>24</v>
      </c>
      <c r="B49" s="57" t="s">
        <v>121</v>
      </c>
      <c r="C49" s="57" t="s">
        <v>118</v>
      </c>
      <c r="D49" s="57" t="s">
        <v>122</v>
      </c>
      <c r="E49" s="57" t="s">
        <v>123</v>
      </c>
      <c r="F49" s="57" t="s">
        <v>35</v>
      </c>
      <c r="G49" s="57" t="s">
        <v>36</v>
      </c>
      <c r="H49" s="57" t="s">
        <v>17</v>
      </c>
      <c r="I49" s="61">
        <v>0.932</v>
      </c>
      <c r="J49" s="62">
        <f>(I49+I50)/2</f>
        <v>0.8665</v>
      </c>
      <c r="K49" s="62" t="s">
        <v>80</v>
      </c>
    </row>
    <row r="50" customFormat="1" ht="18" customHeight="1" spans="1:11">
      <c r="A50" s="57"/>
      <c r="B50" s="57" t="str">
        <f t="shared" ref="B50:G50" si="21">B49</f>
        <v>ISSN 1674-7372
CN 11-9293/R</v>
      </c>
      <c r="C50" s="57" t="str">
        <f t="shared" si="21"/>
        <v>中国医学前沿杂志</v>
      </c>
      <c r="D50" s="57" t="str">
        <f t="shared" si="21"/>
        <v>血脂水平与急性大动脉粥样硬化型脑梗死早期神经功能恶化的关系</v>
      </c>
      <c r="E50" s="57" t="str">
        <f t="shared" si="21"/>
        <v>王清</v>
      </c>
      <c r="F50" s="57" t="str">
        <f t="shared" si="21"/>
        <v>神内</v>
      </c>
      <c r="G50" s="57" t="str">
        <f t="shared" si="21"/>
        <v>2018.11月</v>
      </c>
      <c r="H50" s="57" t="s">
        <v>19</v>
      </c>
      <c r="I50" s="61">
        <v>0.801</v>
      </c>
      <c r="J50" s="62">
        <f>J49</f>
        <v>0.8665</v>
      </c>
      <c r="K50" s="62"/>
    </row>
    <row r="51" customFormat="1" ht="18" customHeight="1" spans="1:11">
      <c r="A51" s="57">
        <v>25</v>
      </c>
      <c r="B51" s="57" t="s">
        <v>124</v>
      </c>
      <c r="C51" s="57" t="s">
        <v>125</v>
      </c>
      <c r="D51" s="57" t="s">
        <v>126</v>
      </c>
      <c r="E51" s="57" t="s">
        <v>127</v>
      </c>
      <c r="F51" s="57" t="s">
        <v>128</v>
      </c>
      <c r="G51" s="57" t="s">
        <v>129</v>
      </c>
      <c r="H51" s="57" t="s">
        <v>17</v>
      </c>
      <c r="I51" s="61">
        <v>0.852</v>
      </c>
      <c r="J51" s="62">
        <f>(I51+I52)/2</f>
        <v>0.827</v>
      </c>
      <c r="K51" s="62" t="s">
        <v>80</v>
      </c>
    </row>
    <row r="52" customFormat="1" ht="18" customHeight="1" spans="1:11">
      <c r="A52" s="57"/>
      <c r="B52" s="57" t="str">
        <f t="shared" ref="B52:G52" si="22">B51</f>
        <v>ISSN 1001-5248
CN 12-1198/R</v>
      </c>
      <c r="C52" s="57" t="str">
        <f t="shared" si="22"/>
        <v>解放军预防医学杂志</v>
      </c>
      <c r="D52" s="57" t="str">
        <f t="shared" si="22"/>
        <v>螺旋CT联合MRI在西安是肝癌筛查预防中的应用研究</v>
      </c>
      <c r="E52" s="57" t="str">
        <f t="shared" si="22"/>
        <v>时宏</v>
      </c>
      <c r="F52" s="57" t="str">
        <f t="shared" si="22"/>
        <v>影像科</v>
      </c>
      <c r="G52" s="57" t="str">
        <f t="shared" si="22"/>
        <v>2018.10月</v>
      </c>
      <c r="H52" s="57" t="s">
        <v>19</v>
      </c>
      <c r="I52" s="61">
        <v>0.802</v>
      </c>
      <c r="J52" s="62">
        <f>J51</f>
        <v>0.827</v>
      </c>
      <c r="K52" s="62"/>
    </row>
    <row r="53" customFormat="1" ht="18" customHeight="1" spans="1:11">
      <c r="A53" s="57">
        <v>26</v>
      </c>
      <c r="B53" s="57" t="s">
        <v>130</v>
      </c>
      <c r="C53" s="57" t="s">
        <v>131</v>
      </c>
      <c r="D53" s="57" t="s">
        <v>132</v>
      </c>
      <c r="E53" s="57" t="s">
        <v>133</v>
      </c>
      <c r="F53" s="57" t="s">
        <v>134</v>
      </c>
      <c r="G53" s="57" t="s">
        <v>79</v>
      </c>
      <c r="H53" s="57" t="s">
        <v>17</v>
      </c>
      <c r="I53" s="61">
        <v>0.88</v>
      </c>
      <c r="J53" s="62">
        <f>(I53+I54)/2</f>
        <v>0.814</v>
      </c>
      <c r="K53" s="62" t="s">
        <v>80</v>
      </c>
    </row>
    <row r="54" customFormat="1" ht="18" customHeight="1" spans="1:11">
      <c r="A54" s="57"/>
      <c r="B54" s="57" t="str">
        <f t="shared" ref="B54:G54" si="23">B53</f>
        <v>ISSN 1673-5765
CN 11-5434/R</v>
      </c>
      <c r="C54" s="57" t="str">
        <f t="shared" si="23"/>
        <v>中国卒中杂志</v>
      </c>
      <c r="D54" s="57" t="str">
        <f t="shared" si="23"/>
        <v>颈内动脉夹层后视力下降1例</v>
      </c>
      <c r="E54" s="57" t="str">
        <f t="shared" si="23"/>
        <v>蔺雪梅</v>
      </c>
      <c r="F54" s="57" t="str">
        <f t="shared" si="23"/>
        <v>神经内科</v>
      </c>
      <c r="G54" s="57" t="str">
        <f t="shared" si="23"/>
        <v>2018.6月</v>
      </c>
      <c r="H54" s="57" t="s">
        <v>19</v>
      </c>
      <c r="I54" s="61">
        <v>0.748</v>
      </c>
      <c r="J54" s="62">
        <f>J53</f>
        <v>0.814</v>
      </c>
      <c r="K54" s="62"/>
    </row>
    <row r="55" customFormat="1" ht="18" customHeight="1" spans="1:11">
      <c r="A55" s="57">
        <v>27</v>
      </c>
      <c r="B55" s="57" t="s">
        <v>135</v>
      </c>
      <c r="C55" s="57" t="s">
        <v>136</v>
      </c>
      <c r="D55" s="57" t="s">
        <v>137</v>
      </c>
      <c r="E55" s="57" t="s">
        <v>138</v>
      </c>
      <c r="F55" s="57" t="s">
        <v>139</v>
      </c>
      <c r="G55" s="57" t="s">
        <v>32</v>
      </c>
      <c r="H55" s="57" t="s">
        <v>17</v>
      </c>
      <c r="I55" s="61">
        <v>0.862</v>
      </c>
      <c r="J55" s="62">
        <f>(I55+I56)/2</f>
        <v>0.8</v>
      </c>
      <c r="K55" s="62" t="s">
        <v>80</v>
      </c>
    </row>
    <row r="56" customFormat="1" ht="18" customHeight="1" spans="1:11">
      <c r="A56" s="57"/>
      <c r="B56" s="57" t="str">
        <f t="shared" ref="B56:G56" si="24">B55</f>
        <v>ISSN 1001-1439
CN 42-1130/R</v>
      </c>
      <c r="C56" s="57" t="str">
        <f t="shared" si="24"/>
        <v>临床心血管病杂志</v>
      </c>
      <c r="D56" s="57" t="str">
        <f t="shared" si="24"/>
        <v>114例心肌桥患者焦虑抑郁状况及其相关危险因素分析</v>
      </c>
      <c r="E56" s="57" t="str">
        <f t="shared" si="24"/>
        <v>王兰</v>
      </c>
      <c r="F56" s="57" t="str">
        <f t="shared" si="24"/>
        <v>心内5</v>
      </c>
      <c r="G56" s="57" t="str">
        <f t="shared" si="24"/>
        <v>2018.2月</v>
      </c>
      <c r="H56" s="57" t="s">
        <v>19</v>
      </c>
      <c r="I56" s="61">
        <v>0.738</v>
      </c>
      <c r="J56" s="62">
        <f>J55</f>
        <v>0.8</v>
      </c>
      <c r="K56" s="62"/>
    </row>
    <row r="57" customFormat="1" ht="18" customHeight="1" spans="1:11">
      <c r="A57" s="57">
        <v>28</v>
      </c>
      <c r="B57" s="57" t="s">
        <v>140</v>
      </c>
      <c r="C57" s="57" t="s">
        <v>141</v>
      </c>
      <c r="D57" s="57" t="s">
        <v>142</v>
      </c>
      <c r="E57" s="57" t="s">
        <v>143</v>
      </c>
      <c r="F57" s="57" t="s">
        <v>144</v>
      </c>
      <c r="G57" s="57" t="s">
        <v>97</v>
      </c>
      <c r="H57" s="57" t="s">
        <v>17</v>
      </c>
      <c r="I57" s="63">
        <v>0.846</v>
      </c>
      <c r="J57" s="62">
        <v>0.8</v>
      </c>
      <c r="K57" s="62" t="s">
        <v>80</v>
      </c>
    </row>
    <row r="58" customFormat="1" ht="18" customHeight="1" spans="1:11">
      <c r="A58" s="57"/>
      <c r="B58" s="57"/>
      <c r="C58" s="57"/>
      <c r="D58" s="57"/>
      <c r="E58" s="57"/>
      <c r="F58" s="57"/>
      <c r="G58" s="57"/>
      <c r="H58" s="57" t="s">
        <v>19</v>
      </c>
      <c r="I58" s="63">
        <v>0.754</v>
      </c>
      <c r="J58" s="62"/>
      <c r="K58" s="62"/>
    </row>
    <row r="59" customFormat="1" ht="18" customHeight="1" spans="1:11">
      <c r="A59" s="57">
        <v>29</v>
      </c>
      <c r="B59" s="57" t="s">
        <v>145</v>
      </c>
      <c r="C59" s="57" t="s">
        <v>146</v>
      </c>
      <c r="D59" s="57" t="s">
        <v>147</v>
      </c>
      <c r="E59" s="57" t="s">
        <v>148</v>
      </c>
      <c r="F59" s="57" t="s">
        <v>24</v>
      </c>
      <c r="G59" s="57" t="s">
        <v>70</v>
      </c>
      <c r="H59" s="57" t="s">
        <v>17</v>
      </c>
      <c r="I59" s="61">
        <v>0.816</v>
      </c>
      <c r="J59" s="62">
        <f>(I59+I60)/2</f>
        <v>0.7785</v>
      </c>
      <c r="K59" s="62" t="s">
        <v>80</v>
      </c>
    </row>
    <row r="60" customFormat="1" ht="18" customHeight="1" spans="1:11">
      <c r="A60" s="57"/>
      <c r="B60" s="57"/>
      <c r="C60" s="57" t="str">
        <f t="shared" ref="B60:G60" si="25">C59</f>
        <v>陕西医学杂志</v>
      </c>
      <c r="D60" s="57" t="str">
        <f t="shared" si="25"/>
        <v>系统性红斑狼疮患者血清Hcy水平与病情严重程度相关性研究</v>
      </c>
      <c r="E60" s="57" t="str">
        <f t="shared" si="25"/>
        <v>吕静</v>
      </c>
      <c r="F60" s="57" t="str">
        <f t="shared" si="25"/>
        <v>检验科</v>
      </c>
      <c r="G60" s="57" t="str">
        <f t="shared" si="25"/>
        <v>2018.4月</v>
      </c>
      <c r="H60" s="57" t="s">
        <v>19</v>
      </c>
      <c r="I60" s="61">
        <v>0.741</v>
      </c>
      <c r="J60" s="62">
        <f>J59</f>
        <v>0.7785</v>
      </c>
      <c r="K60" s="62"/>
    </row>
    <row r="61" customFormat="1" ht="18" customHeight="1" spans="1:11">
      <c r="A61" s="57">
        <v>30</v>
      </c>
      <c r="B61" s="57" t="s">
        <v>145</v>
      </c>
      <c r="C61" s="57" t="s">
        <v>146</v>
      </c>
      <c r="D61" s="57" t="s">
        <v>149</v>
      </c>
      <c r="E61" s="57" t="s">
        <v>150</v>
      </c>
      <c r="F61" s="57" t="s">
        <v>24</v>
      </c>
      <c r="G61" s="57" t="s">
        <v>16</v>
      </c>
      <c r="H61" s="57" t="s">
        <v>17</v>
      </c>
      <c r="I61" s="61">
        <v>0.816</v>
      </c>
      <c r="J61" s="62">
        <f>(I61+I62)/2</f>
        <v>0.7785</v>
      </c>
      <c r="K61" s="62" t="s">
        <v>80</v>
      </c>
    </row>
    <row r="62" customFormat="1" ht="18" customHeight="1" spans="1:11">
      <c r="A62" s="57"/>
      <c r="B62" s="57"/>
      <c r="C62" s="57" t="str">
        <f t="shared" ref="B62:G62" si="26">C61</f>
        <v>陕西医学杂志</v>
      </c>
      <c r="D62" s="57" t="str">
        <f t="shared" si="26"/>
        <v>尿酸与冠心病、血压、血脂及体重指数的相关性研究</v>
      </c>
      <c r="E62" s="57" t="str">
        <f t="shared" si="26"/>
        <v>王君</v>
      </c>
      <c r="F62" s="57" t="str">
        <f t="shared" si="26"/>
        <v>检验科</v>
      </c>
      <c r="G62" s="57" t="str">
        <f t="shared" si="26"/>
        <v>2018.8月</v>
      </c>
      <c r="H62" s="57" t="s">
        <v>19</v>
      </c>
      <c r="I62" s="61">
        <v>0.741</v>
      </c>
      <c r="J62" s="62">
        <f>J61</f>
        <v>0.7785</v>
      </c>
      <c r="K62" s="62"/>
    </row>
    <row r="63" customFormat="1" ht="18" customHeight="1" spans="1:11">
      <c r="A63" s="57">
        <v>31</v>
      </c>
      <c r="B63" s="57" t="s">
        <v>145</v>
      </c>
      <c r="C63" s="57" t="s">
        <v>146</v>
      </c>
      <c r="D63" s="57" t="s">
        <v>151</v>
      </c>
      <c r="E63" s="57" t="s">
        <v>150</v>
      </c>
      <c r="F63" s="57" t="s">
        <v>24</v>
      </c>
      <c r="G63" s="57" t="s">
        <v>53</v>
      </c>
      <c r="H63" s="57" t="s">
        <v>17</v>
      </c>
      <c r="I63" s="61">
        <v>0.816</v>
      </c>
      <c r="J63" s="62">
        <f>(I63+I64)/2</f>
        <v>0.7785</v>
      </c>
      <c r="K63" s="62" t="s">
        <v>80</v>
      </c>
    </row>
    <row r="64" customFormat="1" ht="18" customHeight="1" spans="1:11">
      <c r="A64" s="57"/>
      <c r="B64" s="57"/>
      <c r="C64" s="57" t="str">
        <f t="shared" ref="B64:G64" si="27">C63</f>
        <v>陕西医学杂志</v>
      </c>
      <c r="D64" s="57" t="str">
        <f t="shared" si="27"/>
        <v>健康体检者颈动脉粥样硬化与同型半胱氨酸、血脂、血糖水平相关性研究</v>
      </c>
      <c r="E64" s="57" t="str">
        <f t="shared" si="27"/>
        <v>王君</v>
      </c>
      <c r="F64" s="57" t="str">
        <f t="shared" si="27"/>
        <v>检验科</v>
      </c>
      <c r="G64" s="57" t="str">
        <f t="shared" si="27"/>
        <v>2018.5月</v>
      </c>
      <c r="H64" s="57" t="s">
        <v>19</v>
      </c>
      <c r="I64" s="61">
        <v>0.741</v>
      </c>
      <c r="J64" s="62">
        <f>J63</f>
        <v>0.7785</v>
      </c>
      <c r="K64" s="62"/>
    </row>
    <row r="65" customFormat="1" ht="18" customHeight="1" spans="1:11">
      <c r="A65" s="57">
        <v>32</v>
      </c>
      <c r="B65" s="57" t="s">
        <v>145</v>
      </c>
      <c r="C65" s="57" t="s">
        <v>146</v>
      </c>
      <c r="D65" s="57" t="s">
        <v>152</v>
      </c>
      <c r="E65" s="57" t="s">
        <v>104</v>
      </c>
      <c r="F65" s="57" t="s">
        <v>105</v>
      </c>
      <c r="G65" s="57" t="s">
        <v>36</v>
      </c>
      <c r="H65" s="57" t="s">
        <v>17</v>
      </c>
      <c r="I65" s="61">
        <v>0.816</v>
      </c>
      <c r="J65" s="62">
        <f>(I65+I66)/2</f>
        <v>0.7785</v>
      </c>
      <c r="K65" s="62" t="s">
        <v>80</v>
      </c>
    </row>
    <row r="66" customFormat="1" ht="18" customHeight="1" spans="1:11">
      <c r="A66" s="57"/>
      <c r="B66" s="57"/>
      <c r="C66" s="57" t="str">
        <f t="shared" ref="B66:G66" si="28">C65</f>
        <v>陕西医学杂志</v>
      </c>
      <c r="D66" s="57" t="str">
        <f t="shared" si="28"/>
        <v>同型半胱氨酸与冠心病,尿酸及血脂的相关性研究
</v>
      </c>
      <c r="E66" s="57" t="str">
        <f t="shared" si="28"/>
        <v>席新龙</v>
      </c>
      <c r="F66" s="57" t="str">
        <f t="shared" si="28"/>
        <v>心脏
介入室</v>
      </c>
      <c r="G66" s="57" t="str">
        <f t="shared" si="28"/>
        <v>2018.11月</v>
      </c>
      <c r="H66" s="57" t="s">
        <v>19</v>
      </c>
      <c r="I66" s="61">
        <v>0.741</v>
      </c>
      <c r="J66" s="62">
        <f>J65</f>
        <v>0.7785</v>
      </c>
      <c r="K66" s="62"/>
    </row>
    <row r="67" customFormat="1" ht="18" customHeight="1" spans="1:11">
      <c r="A67" s="57">
        <v>33</v>
      </c>
      <c r="B67" s="57" t="s">
        <v>145</v>
      </c>
      <c r="C67" s="57" t="s">
        <v>146</v>
      </c>
      <c r="D67" s="57" t="s">
        <v>153</v>
      </c>
      <c r="E67" s="57" t="s">
        <v>154</v>
      </c>
      <c r="F67" s="57" t="s">
        <v>109</v>
      </c>
      <c r="G67" s="57" t="s">
        <v>36</v>
      </c>
      <c r="H67" s="57" t="s">
        <v>17</v>
      </c>
      <c r="I67" s="61">
        <v>0.816</v>
      </c>
      <c r="J67" s="62">
        <f>(I67+I68)/2</f>
        <v>0.7785</v>
      </c>
      <c r="K67" s="62" t="s">
        <v>80</v>
      </c>
    </row>
    <row r="68" customFormat="1" ht="18" customHeight="1" spans="1:11">
      <c r="A68" s="57"/>
      <c r="B68" s="57"/>
      <c r="C68" s="57" t="str">
        <f t="shared" ref="B68:G68" si="29">C67</f>
        <v>陕西医学杂志</v>
      </c>
      <c r="D68" s="57" t="str">
        <f t="shared" si="29"/>
        <v>甲状旁腺激素（1-34）联合鲑鱼降钙素对决静候骨质疏松压缩性骨折患者密度,骨代谢的影响</v>
      </c>
      <c r="E68" s="57" t="str">
        <f t="shared" si="29"/>
        <v> 夏涛 </v>
      </c>
      <c r="F68" s="57" t="str">
        <f t="shared" si="29"/>
        <v>骨外</v>
      </c>
      <c r="G68" s="57" t="str">
        <f t="shared" si="29"/>
        <v>2018.11月</v>
      </c>
      <c r="H68" s="57" t="s">
        <v>19</v>
      </c>
      <c r="I68" s="61">
        <v>0.741</v>
      </c>
      <c r="J68" s="62">
        <f>J67</f>
        <v>0.7785</v>
      </c>
      <c r="K68" s="62"/>
    </row>
    <row r="69" customFormat="1" ht="18" customHeight="1" spans="1:11">
      <c r="A69" s="57">
        <v>34</v>
      </c>
      <c r="B69" s="57" t="s">
        <v>145</v>
      </c>
      <c r="C69" s="57" t="s">
        <v>146</v>
      </c>
      <c r="D69" s="57" t="s">
        <v>155</v>
      </c>
      <c r="E69" s="57" t="s">
        <v>156</v>
      </c>
      <c r="F69" s="57" t="s">
        <v>157</v>
      </c>
      <c r="G69" s="57" t="s">
        <v>70</v>
      </c>
      <c r="H69" s="57" t="s">
        <v>17</v>
      </c>
      <c r="I69" s="61">
        <v>0.816</v>
      </c>
      <c r="J69" s="62">
        <f>(I69+I70)/2</f>
        <v>0.7785</v>
      </c>
      <c r="K69" s="62" t="s">
        <v>80</v>
      </c>
    </row>
    <row r="70" customFormat="1" ht="18" customHeight="1" spans="1:11">
      <c r="A70" s="57"/>
      <c r="B70" s="57"/>
      <c r="C70" s="57" t="str">
        <f t="shared" ref="B70:G70" si="30">C69</f>
        <v>陕西医学杂志</v>
      </c>
      <c r="D70" s="57" t="str">
        <f t="shared" si="30"/>
        <v>康柏西普与雷珠单抗治疗黄斑水肿临床研究</v>
      </c>
      <c r="E70" s="57" t="str">
        <f t="shared" si="30"/>
        <v>王昞</v>
      </c>
      <c r="F70" s="57" t="str">
        <f t="shared" si="30"/>
        <v>眼科
美容</v>
      </c>
      <c r="G70" s="57" t="str">
        <f t="shared" si="30"/>
        <v>2018.4月</v>
      </c>
      <c r="H70" s="57" t="s">
        <v>19</v>
      </c>
      <c r="I70" s="61">
        <v>0.741</v>
      </c>
      <c r="J70" s="62">
        <f>J69</f>
        <v>0.7785</v>
      </c>
      <c r="K70" s="62"/>
    </row>
    <row r="71" customFormat="1" ht="18" customHeight="1" spans="1:11">
      <c r="A71" s="57">
        <v>35</v>
      </c>
      <c r="B71" s="57" t="s">
        <v>145</v>
      </c>
      <c r="C71" s="57" t="s">
        <v>146</v>
      </c>
      <c r="D71" s="57" t="s">
        <v>158</v>
      </c>
      <c r="E71" s="57" t="s">
        <v>159</v>
      </c>
      <c r="F71" s="57" t="s">
        <v>160</v>
      </c>
      <c r="G71" s="57" t="s">
        <v>25</v>
      </c>
      <c r="H71" s="57" t="s">
        <v>17</v>
      </c>
      <c r="I71" s="61">
        <v>0.816</v>
      </c>
      <c r="J71" s="62">
        <f>(I71+I72)/2</f>
        <v>0.7785</v>
      </c>
      <c r="K71" s="62" t="s">
        <v>80</v>
      </c>
    </row>
    <row r="72" customFormat="1" ht="18" customHeight="1" spans="1:11">
      <c r="A72" s="57"/>
      <c r="B72" s="57"/>
      <c r="C72" s="57" t="str">
        <f t="shared" ref="B72:G72" si="31">C71</f>
        <v>陕西医学杂志</v>
      </c>
      <c r="D72" s="57" t="str">
        <f t="shared" si="31"/>
        <v>布地奈德雾化联合胸腺肽α-丨治疗哮喘慢阻肺重叠综合征临床效果及对患者血清炎症因子影响分析</v>
      </c>
      <c r="E72" s="57" t="str">
        <f t="shared" si="31"/>
        <v>赵宁</v>
      </c>
      <c r="F72" s="57" t="str">
        <f t="shared" si="31"/>
        <v>干3</v>
      </c>
      <c r="G72" s="57" t="str">
        <f t="shared" si="31"/>
        <v>2018.7月</v>
      </c>
      <c r="H72" s="57" t="s">
        <v>19</v>
      </c>
      <c r="I72" s="61">
        <v>0.741</v>
      </c>
      <c r="J72" s="62">
        <f>J71</f>
        <v>0.7785</v>
      </c>
      <c r="K72" s="62"/>
    </row>
    <row r="73" customFormat="1" ht="18" customHeight="1" spans="1:11">
      <c r="A73" s="57">
        <v>36</v>
      </c>
      <c r="B73" s="57" t="s">
        <v>145</v>
      </c>
      <c r="C73" s="57" t="s">
        <v>146</v>
      </c>
      <c r="D73" s="57" t="s">
        <v>161</v>
      </c>
      <c r="E73" s="57" t="s">
        <v>159</v>
      </c>
      <c r="F73" s="57" t="s">
        <v>160</v>
      </c>
      <c r="G73" s="57" t="s">
        <v>129</v>
      </c>
      <c r="H73" s="57" t="s">
        <v>17</v>
      </c>
      <c r="I73" s="61">
        <v>0.816</v>
      </c>
      <c r="J73" s="62">
        <f>(I73+I74)/2</f>
        <v>0.7785</v>
      </c>
      <c r="K73" s="62" t="s">
        <v>80</v>
      </c>
    </row>
    <row r="74" customFormat="1" ht="18" customHeight="1" spans="1:11">
      <c r="A74" s="57"/>
      <c r="B74" s="57"/>
      <c r="C74" s="57" t="str">
        <f t="shared" ref="B74:G74" si="32">C73</f>
        <v>陕西医学杂志</v>
      </c>
      <c r="D74" s="57" t="str">
        <f t="shared" si="32"/>
        <v>蒲地蓝口服液联合沙美特罗氟替卡松治疗慢性阻塞性肺病疗效及安全性分析</v>
      </c>
      <c r="E74" s="57" t="str">
        <f t="shared" si="32"/>
        <v>赵宁</v>
      </c>
      <c r="F74" s="57" t="str">
        <f t="shared" si="32"/>
        <v>干3</v>
      </c>
      <c r="G74" s="57" t="str">
        <f t="shared" si="32"/>
        <v>2018.10月</v>
      </c>
      <c r="H74" s="57" t="s">
        <v>19</v>
      </c>
      <c r="I74" s="61">
        <v>0.741</v>
      </c>
      <c r="J74" s="62">
        <f>J73</f>
        <v>0.7785</v>
      </c>
      <c r="K74" s="62"/>
    </row>
    <row r="75" customFormat="1" ht="18" customHeight="1" spans="1:11">
      <c r="A75" s="57">
        <v>37</v>
      </c>
      <c r="B75" s="57" t="s">
        <v>145</v>
      </c>
      <c r="C75" s="57" t="s">
        <v>146</v>
      </c>
      <c r="D75" s="57" t="s">
        <v>162</v>
      </c>
      <c r="E75" s="57" t="s">
        <v>163</v>
      </c>
      <c r="F75" s="57" t="s">
        <v>164</v>
      </c>
      <c r="G75" s="57" t="s">
        <v>25</v>
      </c>
      <c r="H75" s="57" t="s">
        <v>17</v>
      </c>
      <c r="I75" s="61">
        <v>0.816</v>
      </c>
      <c r="J75" s="62">
        <f>(I75+I76)/2</f>
        <v>0.7785</v>
      </c>
      <c r="K75" s="62" t="s">
        <v>80</v>
      </c>
    </row>
    <row r="76" customFormat="1" ht="18" customHeight="1" spans="1:11">
      <c r="A76" s="57"/>
      <c r="B76" s="57" t="str">
        <f t="shared" ref="B76:G76" si="33">B75</f>
        <v>ISSN1000–7377
CN 61–1104 /R</v>
      </c>
      <c r="C76" s="57" t="str">
        <f t="shared" si="33"/>
        <v>陕西医学杂志</v>
      </c>
      <c r="D76" s="57" t="str">
        <f t="shared" si="33"/>
        <v>T-cadherin在胃癌组织中的表达及临床意义</v>
      </c>
      <c r="E76" s="57" t="str">
        <f t="shared" si="33"/>
        <v>韦斌</v>
      </c>
      <c r="F76" s="57" t="str">
        <f t="shared" si="33"/>
        <v>胃镜室</v>
      </c>
      <c r="G76" s="57" t="str">
        <f t="shared" si="33"/>
        <v>2018.7月</v>
      </c>
      <c r="H76" s="57" t="s">
        <v>19</v>
      </c>
      <c r="I76" s="61">
        <v>0.741</v>
      </c>
      <c r="J76" s="62">
        <f>J75</f>
        <v>0.7785</v>
      </c>
      <c r="K76" s="62"/>
    </row>
    <row r="77" customFormat="1" ht="18" customHeight="1" spans="1:11">
      <c r="A77" s="57">
        <v>38</v>
      </c>
      <c r="B77" s="57" t="s">
        <v>145</v>
      </c>
      <c r="C77" s="57" t="s">
        <v>146</v>
      </c>
      <c r="D77" s="57" t="s">
        <v>165</v>
      </c>
      <c r="E77" s="57" t="s">
        <v>166</v>
      </c>
      <c r="F77" s="57" t="s">
        <v>167</v>
      </c>
      <c r="G77" s="57" t="s">
        <v>36</v>
      </c>
      <c r="H77" s="57" t="s">
        <v>17</v>
      </c>
      <c r="I77" s="61">
        <v>0.816</v>
      </c>
      <c r="J77" s="62">
        <f>(I77+I78)/2</f>
        <v>0.7785</v>
      </c>
      <c r="K77" s="62" t="s">
        <v>80</v>
      </c>
    </row>
    <row r="78" customFormat="1" ht="18" customHeight="1" spans="1:11">
      <c r="A78" s="57"/>
      <c r="B78" s="57" t="str">
        <f t="shared" ref="B78:G78" si="34">B77</f>
        <v>ISSN1000–7377
CN 61–1104 /R</v>
      </c>
      <c r="C78" s="57" t="str">
        <f t="shared" si="34"/>
        <v>陕西医学杂志</v>
      </c>
      <c r="D78" s="57" t="str">
        <f t="shared" si="34"/>
        <v>高血压合并心衰患者NT-proBNP与6–MWT、LVEF相关性研究</v>
      </c>
      <c r="E78" s="57" t="str">
        <f t="shared" si="34"/>
        <v>刘红娟</v>
      </c>
      <c r="F78" s="57" t="str">
        <f t="shared" si="34"/>
        <v>心4</v>
      </c>
      <c r="G78" s="57" t="str">
        <f t="shared" si="34"/>
        <v>2018.11月</v>
      </c>
      <c r="H78" s="57" t="s">
        <v>19</v>
      </c>
      <c r="I78" s="61">
        <v>0.741</v>
      </c>
      <c r="J78" s="62">
        <f>J77</f>
        <v>0.7785</v>
      </c>
      <c r="K78" s="62"/>
    </row>
    <row r="79" customFormat="1" ht="18" customHeight="1" spans="1:11">
      <c r="A79" s="57">
        <v>39</v>
      </c>
      <c r="B79" s="57" t="s">
        <v>168</v>
      </c>
      <c r="C79" s="57" t="s">
        <v>146</v>
      </c>
      <c r="D79" s="57" t="s">
        <v>169</v>
      </c>
      <c r="E79" s="57" t="s">
        <v>170</v>
      </c>
      <c r="F79" s="57" t="s">
        <v>160</v>
      </c>
      <c r="G79" s="57" t="s">
        <v>171</v>
      </c>
      <c r="H79" s="57" t="s">
        <v>17</v>
      </c>
      <c r="I79" s="61">
        <v>0.816</v>
      </c>
      <c r="J79" s="62">
        <f>(I79+I80)/2</f>
        <v>0.7785</v>
      </c>
      <c r="K79" s="62" t="s">
        <v>80</v>
      </c>
    </row>
    <row r="80" customFormat="1" ht="18" customHeight="1" spans="1:11">
      <c r="A80" s="57"/>
      <c r="B80" s="57" t="str">
        <f t="shared" ref="B80:G80" si="35">B79</f>
        <v>ISSN1000–7377
CN61–1104 /R</v>
      </c>
      <c r="C80" s="57" t="str">
        <f t="shared" si="35"/>
        <v>陕西医学杂志</v>
      </c>
      <c r="D80" s="57" t="str">
        <f t="shared" si="35"/>
        <v>长链非编码RNA，H19在非小细胞肺癌患者血清中的表达及临床意义</v>
      </c>
      <c r="E80" s="57" t="str">
        <f t="shared" si="35"/>
        <v>谭楠</v>
      </c>
      <c r="F80" s="57" t="str">
        <f t="shared" si="35"/>
        <v>干3</v>
      </c>
      <c r="G80" s="57" t="str">
        <f t="shared" si="35"/>
        <v>2018.5 月</v>
      </c>
      <c r="H80" s="57" t="s">
        <v>19</v>
      </c>
      <c r="I80" s="61">
        <v>0.741</v>
      </c>
      <c r="J80" s="62">
        <f>J79</f>
        <v>0.7785</v>
      </c>
      <c r="K80" s="62"/>
    </row>
    <row r="81" customFormat="1" ht="18" customHeight="1" spans="1:11">
      <c r="A81" s="57">
        <v>40</v>
      </c>
      <c r="B81" s="57" t="s">
        <v>172</v>
      </c>
      <c r="C81" s="57" t="s">
        <v>146</v>
      </c>
      <c r="D81" s="57" t="s">
        <v>173</v>
      </c>
      <c r="E81" s="57" t="s">
        <v>174</v>
      </c>
      <c r="F81" s="57" t="s">
        <v>31</v>
      </c>
      <c r="G81" s="57" t="s">
        <v>25</v>
      </c>
      <c r="H81" s="57" t="s">
        <v>17</v>
      </c>
      <c r="I81" s="61">
        <v>0.816</v>
      </c>
      <c r="J81" s="62">
        <f>(I81+I82)/2</f>
        <v>0.7785</v>
      </c>
      <c r="K81" s="62" t="s">
        <v>80</v>
      </c>
    </row>
    <row r="82" customFormat="1" ht="18" customHeight="1" spans="1:11">
      <c r="A82" s="57"/>
      <c r="B82" s="57" t="str">
        <f t="shared" ref="B82:G82" si="36">B81</f>
        <v>ISSN 1001-7377
CN 61-1104/R</v>
      </c>
      <c r="C82" s="57" t="str">
        <f t="shared" si="36"/>
        <v>陕西医学杂志</v>
      </c>
      <c r="D82" s="57" t="str">
        <f t="shared" si="36"/>
        <v>全身疾病致非动脉炎性前部缺血性是神经病变42例临床研究</v>
      </c>
      <c r="E82" s="57" t="str">
        <f t="shared" si="36"/>
        <v>武炳慧</v>
      </c>
      <c r="F82" s="57" t="str">
        <f t="shared" si="36"/>
        <v>眼2</v>
      </c>
      <c r="G82" s="57" t="str">
        <f t="shared" si="36"/>
        <v>2018.7月</v>
      </c>
      <c r="H82" s="57" t="s">
        <v>19</v>
      </c>
      <c r="I82" s="61">
        <v>0.741</v>
      </c>
      <c r="J82" s="62">
        <f>J81</f>
        <v>0.7785</v>
      </c>
      <c r="K82" s="62"/>
    </row>
    <row r="83" customFormat="1" ht="18" customHeight="1" spans="1:11">
      <c r="A83" s="57">
        <v>41</v>
      </c>
      <c r="B83" s="57" t="s">
        <v>175</v>
      </c>
      <c r="C83" s="57" t="s">
        <v>176</v>
      </c>
      <c r="D83" s="57" t="s">
        <v>177</v>
      </c>
      <c r="E83" s="57" t="s">
        <v>159</v>
      </c>
      <c r="F83" s="57" t="s">
        <v>160</v>
      </c>
      <c r="G83" s="57" t="s">
        <v>79</v>
      </c>
      <c r="H83" s="57" t="s">
        <v>17</v>
      </c>
      <c r="I83" s="61">
        <v>0.773</v>
      </c>
      <c r="J83" s="62">
        <f>(I83+I84)/2</f>
        <v>0.7375</v>
      </c>
      <c r="K83" s="62" t="s">
        <v>178</v>
      </c>
    </row>
    <row r="84" customFormat="1" ht="18" customHeight="1" spans="1:11">
      <c r="A84" s="57"/>
      <c r="B84" s="57" t="str">
        <f t="shared" ref="B84:G84" si="37">B83</f>
        <v>ISSN1008–5971
CN 13–1258 /R</v>
      </c>
      <c r="C84" s="57" t="str">
        <f t="shared" si="37"/>
        <v>实用心脑肺血管病杂志</v>
      </c>
      <c r="D84" s="57" t="str">
        <f t="shared" si="37"/>
        <v>支气管肺泡灌洗对呼吸机相关性肺损伤患者氧化/抗氧化状态的影响</v>
      </c>
      <c r="E84" s="57" t="str">
        <f t="shared" si="37"/>
        <v>赵宁</v>
      </c>
      <c r="F84" s="57" t="str">
        <f t="shared" si="37"/>
        <v>干3</v>
      </c>
      <c r="G84" s="57" t="str">
        <f t="shared" si="37"/>
        <v>2018.6月</v>
      </c>
      <c r="H84" s="57" t="s">
        <v>19</v>
      </c>
      <c r="I84" s="61">
        <v>0.702</v>
      </c>
      <c r="J84" s="62">
        <f>J83</f>
        <v>0.7375</v>
      </c>
      <c r="K84" s="62"/>
    </row>
    <row r="85" customFormat="1" ht="18" customHeight="1" spans="1:11">
      <c r="A85" s="57">
        <v>42</v>
      </c>
      <c r="B85" s="57" t="s">
        <v>179</v>
      </c>
      <c r="C85" s="57" t="s">
        <v>180</v>
      </c>
      <c r="D85" s="57" t="s">
        <v>181</v>
      </c>
      <c r="E85" s="57" t="s">
        <v>182</v>
      </c>
      <c r="F85" s="57" t="s">
        <v>183</v>
      </c>
      <c r="G85" s="57" t="s">
        <v>129</v>
      </c>
      <c r="H85" s="57" t="s">
        <v>17</v>
      </c>
      <c r="I85" s="61">
        <v>0.771</v>
      </c>
      <c r="J85" s="62">
        <f>(I85+I86)/2</f>
        <v>0.721</v>
      </c>
      <c r="K85" s="62" t="s">
        <v>178</v>
      </c>
    </row>
    <row r="86" customFormat="1" ht="18" customHeight="1" spans="1:11">
      <c r="A86" s="57"/>
      <c r="B86" s="57" t="str">
        <f t="shared" ref="B86:G86" si="38">B85</f>
        <v>ISSN 1672-5123
CN 61-1419/R</v>
      </c>
      <c r="C86" s="57" t="str">
        <f t="shared" si="38"/>
        <v>国际眼科杂志</v>
      </c>
      <c r="D86" s="57" t="str">
        <f t="shared" si="38"/>
        <v>难治性化脓性角膜溃疡的姑息性手术治疗</v>
      </c>
      <c r="E86" s="57" t="str">
        <f t="shared" si="38"/>
        <v>郝兆芹</v>
      </c>
      <c r="F86" s="57" t="str">
        <f t="shared" si="38"/>
        <v>眼科</v>
      </c>
      <c r="G86" s="57" t="str">
        <f t="shared" si="38"/>
        <v>2018.10月</v>
      </c>
      <c r="H86" s="57" t="s">
        <v>19</v>
      </c>
      <c r="I86" s="61">
        <v>0.671</v>
      </c>
      <c r="J86" s="62">
        <f>J85</f>
        <v>0.721</v>
      </c>
      <c r="K86" s="62"/>
    </row>
    <row r="87" customFormat="1" ht="18" customHeight="1" spans="1:11">
      <c r="A87" s="57">
        <v>43</v>
      </c>
      <c r="B87" s="57" t="s">
        <v>184</v>
      </c>
      <c r="C87" s="57" t="s">
        <v>180</v>
      </c>
      <c r="D87" s="57" t="s">
        <v>185</v>
      </c>
      <c r="E87" s="57" t="s">
        <v>156</v>
      </c>
      <c r="F87" s="57" t="s">
        <v>157</v>
      </c>
      <c r="G87" s="57" t="s">
        <v>16</v>
      </c>
      <c r="H87" s="57" t="s">
        <v>17</v>
      </c>
      <c r="I87" s="61">
        <v>0.771</v>
      </c>
      <c r="J87" s="62">
        <f>(I87+I88)/2</f>
        <v>0.721</v>
      </c>
      <c r="K87" s="62" t="s">
        <v>178</v>
      </c>
    </row>
    <row r="88" customFormat="1" ht="18" customHeight="1" spans="1:11">
      <c r="A88" s="57"/>
      <c r="B88" s="57" t="str">
        <f t="shared" ref="B88:G88" si="39">B87</f>
        <v>ISSN1672–5123
CN 61–1419/R</v>
      </c>
      <c r="C88" s="57" t="str">
        <f t="shared" si="39"/>
        <v>国际眼科杂志</v>
      </c>
      <c r="D88" s="57" t="str">
        <f t="shared" si="39"/>
        <v>渗出性年龄相关性黄斑变性患者玻璃体液中VEGF的改变及与炎症的关系</v>
      </c>
      <c r="E88" s="57" t="str">
        <f t="shared" si="39"/>
        <v>王昞</v>
      </c>
      <c r="F88" s="57" t="str">
        <f t="shared" si="39"/>
        <v>眼科
美容</v>
      </c>
      <c r="G88" s="57" t="str">
        <f t="shared" si="39"/>
        <v>2018.8月</v>
      </c>
      <c r="H88" s="57" t="s">
        <v>19</v>
      </c>
      <c r="I88" s="61">
        <v>0.671</v>
      </c>
      <c r="J88" s="62">
        <f>J87</f>
        <v>0.721</v>
      </c>
      <c r="K88" s="62"/>
    </row>
    <row r="89" customFormat="1" ht="18" customHeight="1" spans="1:11">
      <c r="A89" s="57">
        <v>44</v>
      </c>
      <c r="B89" s="57" t="s">
        <v>179</v>
      </c>
      <c r="C89" s="57" t="s">
        <v>180</v>
      </c>
      <c r="D89" s="57" t="s">
        <v>186</v>
      </c>
      <c r="E89" s="57" t="s">
        <v>187</v>
      </c>
      <c r="F89" s="57" t="s">
        <v>183</v>
      </c>
      <c r="G89" s="57" t="s">
        <v>53</v>
      </c>
      <c r="H89" s="57" t="s">
        <v>17</v>
      </c>
      <c r="I89" s="61">
        <v>0.771</v>
      </c>
      <c r="J89" s="62">
        <f>(I89+I90)/2</f>
        <v>0.721</v>
      </c>
      <c r="K89" s="62" t="s">
        <v>178</v>
      </c>
    </row>
    <row r="90" customFormat="1" ht="18" customHeight="1" spans="1:11">
      <c r="A90" s="57"/>
      <c r="B90" s="57" t="str">
        <f t="shared" ref="B90:G90" si="40">B89</f>
        <v>ISSN 1672-5123
CN 61-1419/R</v>
      </c>
      <c r="C90" s="57" t="str">
        <f t="shared" si="40"/>
        <v>国际眼科杂志</v>
      </c>
      <c r="D90" s="57" t="str">
        <f t="shared" si="40"/>
        <v>不同年龄段共同性外斜视患者眼表健康状况评估</v>
      </c>
      <c r="E90" s="57" t="str">
        <f t="shared" si="40"/>
        <v>宋金鑫</v>
      </c>
      <c r="F90" s="57" t="str">
        <f t="shared" si="40"/>
        <v>眼科</v>
      </c>
      <c r="G90" s="57" t="str">
        <f t="shared" si="40"/>
        <v>2018.5月</v>
      </c>
      <c r="H90" s="57" t="s">
        <v>19</v>
      </c>
      <c r="I90" s="61">
        <v>0.671</v>
      </c>
      <c r="J90" s="62">
        <f>J89</f>
        <v>0.721</v>
      </c>
      <c r="K90" s="62"/>
    </row>
    <row r="91" customFormat="1" ht="18" customHeight="1" spans="1:11">
      <c r="A91" s="57">
        <v>45</v>
      </c>
      <c r="B91" s="57" t="s">
        <v>179</v>
      </c>
      <c r="C91" s="57" t="s">
        <v>180</v>
      </c>
      <c r="D91" s="57" t="s">
        <v>188</v>
      </c>
      <c r="E91" s="57" t="s">
        <v>189</v>
      </c>
      <c r="F91" s="57" t="s">
        <v>128</v>
      </c>
      <c r="G91" s="57" t="s">
        <v>129</v>
      </c>
      <c r="H91" s="57" t="s">
        <v>17</v>
      </c>
      <c r="I91" s="61">
        <v>0.771</v>
      </c>
      <c r="J91" s="62">
        <f>(I91+I92)/2</f>
        <v>0.721</v>
      </c>
      <c r="K91" s="62" t="s">
        <v>178</v>
      </c>
    </row>
    <row r="92" customFormat="1" ht="18" customHeight="1" spans="1:11">
      <c r="A92" s="57"/>
      <c r="B92" s="57" t="str">
        <f t="shared" ref="B92:G92" si="41">B91</f>
        <v>ISSN 1672-5123
CN 61-1419/R</v>
      </c>
      <c r="C92" s="57" t="str">
        <f t="shared" si="41"/>
        <v>国际眼科杂志</v>
      </c>
      <c r="D92" s="57" t="str">
        <f t="shared" si="41"/>
        <v>磁共振泪道水成像在溢泪治疗中的应用</v>
      </c>
      <c r="E92" s="57" t="str">
        <f t="shared" si="41"/>
        <v>和泓</v>
      </c>
      <c r="F92" s="57" t="str">
        <f t="shared" si="41"/>
        <v>影像科</v>
      </c>
      <c r="G92" s="57" t="str">
        <f t="shared" si="41"/>
        <v>2018.10月</v>
      </c>
      <c r="H92" s="57" t="s">
        <v>19</v>
      </c>
      <c r="I92" s="61">
        <v>0.671</v>
      </c>
      <c r="J92" s="62">
        <f>J91</f>
        <v>0.721</v>
      </c>
      <c r="K92" s="62"/>
    </row>
    <row r="93" customFormat="1" ht="18" customHeight="1" spans="1:11">
      <c r="A93" s="57">
        <v>46</v>
      </c>
      <c r="B93" s="57" t="s">
        <v>190</v>
      </c>
      <c r="C93" s="57" t="s">
        <v>180</v>
      </c>
      <c r="D93" s="57" t="s">
        <v>191</v>
      </c>
      <c r="E93" s="57" t="s">
        <v>192</v>
      </c>
      <c r="F93" s="57" t="s">
        <v>116</v>
      </c>
      <c r="G93" s="57" t="s">
        <v>25</v>
      </c>
      <c r="H93" s="57" t="s">
        <v>17</v>
      </c>
      <c r="I93" s="61">
        <v>0.771</v>
      </c>
      <c r="J93" s="62">
        <f>(I93+I94)/2</f>
        <v>0.721</v>
      </c>
      <c r="K93" s="62" t="s">
        <v>178</v>
      </c>
    </row>
    <row r="94" customFormat="1" ht="18" customHeight="1" spans="1:11">
      <c r="A94" s="57"/>
      <c r="B94" s="57" t="str">
        <f t="shared" ref="B94:G94" si="42">B93</f>
        <v>ISSN1672–5123
CN 61–1419 /R</v>
      </c>
      <c r="C94" s="57" t="str">
        <f t="shared" si="42"/>
        <v>国际眼科杂志</v>
      </c>
      <c r="D94" s="57" t="str">
        <f t="shared" si="42"/>
        <v>重新开放房角在重症急性闭角型青光眼治疗中的临床意义</v>
      </c>
      <c r="E94" s="57" t="str">
        <f t="shared" si="42"/>
        <v>赵俊宏</v>
      </c>
      <c r="F94" s="57" t="str">
        <f t="shared" si="42"/>
        <v>眼3</v>
      </c>
      <c r="G94" s="57" t="str">
        <f t="shared" si="42"/>
        <v>2018.7月</v>
      </c>
      <c r="H94" s="57" t="s">
        <v>19</v>
      </c>
      <c r="I94" s="61">
        <v>0.671</v>
      </c>
      <c r="J94" s="62">
        <f>J93</f>
        <v>0.721</v>
      </c>
      <c r="K94" s="62"/>
    </row>
    <row r="95" customFormat="1" ht="18" customHeight="1" spans="1:11">
      <c r="A95" s="57">
        <v>47</v>
      </c>
      <c r="B95" s="57" t="s">
        <v>184</v>
      </c>
      <c r="C95" s="57" t="s">
        <v>180</v>
      </c>
      <c r="D95" s="57" t="s">
        <v>193</v>
      </c>
      <c r="E95" s="57" t="s">
        <v>194</v>
      </c>
      <c r="F95" s="57" t="s">
        <v>195</v>
      </c>
      <c r="G95" s="57" t="s">
        <v>32</v>
      </c>
      <c r="H95" s="57" t="s">
        <v>17</v>
      </c>
      <c r="I95" s="61">
        <v>0.771</v>
      </c>
      <c r="J95" s="62">
        <f>(I95+I96)/2</f>
        <v>0.721</v>
      </c>
      <c r="K95" s="62" t="s">
        <v>178</v>
      </c>
    </row>
    <row r="96" customFormat="1" ht="18" customHeight="1" spans="1:11">
      <c r="A96" s="57"/>
      <c r="B96" s="57" t="str">
        <f t="shared" ref="B96:G96" si="43">B95</f>
        <v>ISSN1672–5123
CN 61–1419/R</v>
      </c>
      <c r="C96" s="57" t="str">
        <f t="shared" si="43"/>
        <v>国际眼科杂志</v>
      </c>
      <c r="D96" s="57" t="str">
        <f t="shared" si="43"/>
        <v>原发性翼状胬肉患者眼泪眼中TNF-α和IFN-γ的表达</v>
      </c>
      <c r="E96" s="57" t="str">
        <f t="shared" si="43"/>
        <v>程燕</v>
      </c>
      <c r="F96" s="57" t="str">
        <f t="shared" si="43"/>
        <v>眼4</v>
      </c>
      <c r="G96" s="57" t="str">
        <f t="shared" si="43"/>
        <v>2018.2月</v>
      </c>
      <c r="H96" s="57" t="s">
        <v>19</v>
      </c>
      <c r="I96" s="61">
        <v>0.671</v>
      </c>
      <c r="J96" s="62">
        <f>J95</f>
        <v>0.721</v>
      </c>
      <c r="K96" s="62"/>
    </row>
    <row r="97" customFormat="1" ht="18" customHeight="1" spans="1:11">
      <c r="A97" s="57">
        <v>48</v>
      </c>
      <c r="B97" s="57" t="s">
        <v>190</v>
      </c>
      <c r="C97" s="57" t="s">
        <v>180</v>
      </c>
      <c r="D97" s="57" t="s">
        <v>196</v>
      </c>
      <c r="E97" s="57" t="s">
        <v>197</v>
      </c>
      <c r="F97" s="57" t="s">
        <v>183</v>
      </c>
      <c r="G97" s="57" t="s">
        <v>42</v>
      </c>
      <c r="H97" s="57" t="s">
        <v>17</v>
      </c>
      <c r="I97" s="61">
        <v>0.771</v>
      </c>
      <c r="J97" s="62">
        <f>(I97+I98)/2</f>
        <v>0.721</v>
      </c>
      <c r="K97" s="62" t="s">
        <v>178</v>
      </c>
    </row>
    <row r="98" customFormat="1" ht="18" customHeight="1" spans="1:11">
      <c r="A98" s="57"/>
      <c r="B98" s="57" t="str">
        <f t="shared" ref="B98:G98" si="44">B97</f>
        <v>ISSN1672–5123
CN 61–1419 /R</v>
      </c>
      <c r="C98" s="57" t="str">
        <f t="shared" si="44"/>
        <v>国际眼科杂志</v>
      </c>
      <c r="D98" s="57" t="str">
        <f t="shared" si="44"/>
        <v>表皮生长因子通过EGFR/AKT信号通路对视网膜色素上皮细胞增殖和迁徙的影响</v>
      </c>
      <c r="E98" s="57" t="str">
        <f t="shared" si="44"/>
        <v>陈晓东</v>
      </c>
      <c r="F98" s="57" t="str">
        <f t="shared" si="44"/>
        <v>眼科</v>
      </c>
      <c r="G98" s="57" t="str">
        <f t="shared" si="44"/>
        <v>2018.3月</v>
      </c>
      <c r="H98" s="57" t="s">
        <v>19</v>
      </c>
      <c r="I98" s="61">
        <v>0.671</v>
      </c>
      <c r="J98" s="62">
        <f>J97</f>
        <v>0.721</v>
      </c>
      <c r="K98" s="62"/>
    </row>
    <row r="99" customFormat="1" ht="18" customHeight="1" spans="1:11">
      <c r="A99" s="57">
        <v>49</v>
      </c>
      <c r="B99" s="57" t="s">
        <v>198</v>
      </c>
      <c r="C99" s="57" t="s">
        <v>180</v>
      </c>
      <c r="D99" s="57" t="s">
        <v>199</v>
      </c>
      <c r="E99" s="57" t="s">
        <v>194</v>
      </c>
      <c r="F99" s="57" t="s">
        <v>195</v>
      </c>
      <c r="G99" s="57" t="s">
        <v>200</v>
      </c>
      <c r="H99" s="57" t="s">
        <v>17</v>
      </c>
      <c r="I99" s="61">
        <v>0.771</v>
      </c>
      <c r="J99" s="62">
        <f>(I99+I100)/2</f>
        <v>0.721</v>
      </c>
      <c r="K99" s="62" t="s">
        <v>178</v>
      </c>
    </row>
    <row r="100" customFormat="1" ht="18" customHeight="1" spans="1:11">
      <c r="A100" s="57"/>
      <c r="B100" s="57" t="str">
        <f t="shared" ref="B100:G100" si="45">B99</f>
        <v>ISSN 1672-5123
CN61-1419/R</v>
      </c>
      <c r="C100" s="57" t="str">
        <f t="shared" si="45"/>
        <v>国际眼科杂志</v>
      </c>
      <c r="D100" s="57" t="str">
        <f t="shared" si="45"/>
        <v>复方倍他米松对异种角膜板层移植术后免疫排斥反应的影响</v>
      </c>
      <c r="E100" s="57" t="str">
        <f t="shared" si="45"/>
        <v>程燕</v>
      </c>
      <c r="F100" s="57" t="str">
        <f t="shared" si="45"/>
        <v>眼4</v>
      </c>
      <c r="G100" s="57" t="str">
        <f t="shared" si="45"/>
        <v>2018.1月</v>
      </c>
      <c r="H100" s="57" t="s">
        <v>19</v>
      </c>
      <c r="I100" s="61">
        <v>0.671</v>
      </c>
      <c r="J100" s="62">
        <f>J99</f>
        <v>0.721</v>
      </c>
      <c r="K100" s="62"/>
    </row>
    <row r="101" customFormat="1" ht="18" customHeight="1" spans="1:11">
      <c r="A101" s="57">
        <v>50</v>
      </c>
      <c r="B101" s="57" t="s">
        <v>201</v>
      </c>
      <c r="C101" s="57" t="s">
        <v>202</v>
      </c>
      <c r="D101" s="57" t="s">
        <v>203</v>
      </c>
      <c r="E101" s="57" t="s">
        <v>170</v>
      </c>
      <c r="F101" s="57" t="s">
        <v>160</v>
      </c>
      <c r="G101" s="57" t="s">
        <v>97</v>
      </c>
      <c r="H101" s="57" t="s">
        <v>17</v>
      </c>
      <c r="I101" s="61">
        <v>0.747</v>
      </c>
      <c r="J101" s="62">
        <f>(I101+I102)/2</f>
        <v>0.704</v>
      </c>
      <c r="K101" s="62" t="s">
        <v>178</v>
      </c>
    </row>
    <row r="102" customFormat="1" ht="18" customHeight="1" spans="1:11">
      <c r="A102" s="57"/>
      <c r="B102" s="57" t="str">
        <f t="shared" ref="B102:G102" si="46">B101</f>
        <v>ISSN1006–6233
CN 13–1199 /R</v>
      </c>
      <c r="C102" s="57" t="str">
        <f t="shared" si="46"/>
        <v>河北医学</v>
      </c>
      <c r="D102" s="57" t="str">
        <f t="shared" si="46"/>
        <v>sTREM-1联合免疫检测对老年重症肺炎糖皮质治疗后短期转归的预测价值</v>
      </c>
      <c r="E102" s="57" t="str">
        <f t="shared" si="46"/>
        <v>谭楠</v>
      </c>
      <c r="F102" s="57" t="str">
        <f t="shared" si="46"/>
        <v>干3</v>
      </c>
      <c r="G102" s="57" t="str">
        <f t="shared" si="46"/>
        <v>2018.9月</v>
      </c>
      <c r="H102" s="57" t="s">
        <v>19</v>
      </c>
      <c r="I102" s="61">
        <v>0.661</v>
      </c>
      <c r="J102" s="62">
        <f>J101</f>
        <v>0.704</v>
      </c>
      <c r="K102" s="62"/>
    </row>
    <row r="103" customFormat="1" ht="18" customHeight="1" spans="1:11">
      <c r="A103" s="57">
        <v>51</v>
      </c>
      <c r="B103" s="57" t="s">
        <v>204</v>
      </c>
      <c r="C103" s="57" t="s">
        <v>202</v>
      </c>
      <c r="D103" s="57" t="s">
        <v>205</v>
      </c>
      <c r="E103" s="57" t="s">
        <v>206</v>
      </c>
      <c r="F103" s="57" t="s">
        <v>160</v>
      </c>
      <c r="G103" s="57" t="s">
        <v>129</v>
      </c>
      <c r="H103" s="57" t="s">
        <v>17</v>
      </c>
      <c r="I103" s="63">
        <v>0.747</v>
      </c>
      <c r="J103" s="62">
        <f>(I103+I104)/2</f>
        <v>0.704</v>
      </c>
      <c r="K103" s="62" t="s">
        <v>178</v>
      </c>
    </row>
    <row r="104" customFormat="1" ht="18" customHeight="1" spans="1:11">
      <c r="A104" s="57"/>
      <c r="B104" s="57" t="str">
        <f t="shared" ref="B104:G104" si="47">B103</f>
        <v>ISSN1006-6233
CN13-1199/R</v>
      </c>
      <c r="C104" s="57" t="str">
        <f t="shared" si="47"/>
        <v>河北医学</v>
      </c>
      <c r="D104" s="57" t="str">
        <f t="shared" si="47"/>
        <v>持续气道正压通气与常规手术治疗阻塞性睡眠呼吸暂停的疗效比较</v>
      </c>
      <c r="E104" s="57" t="str">
        <f t="shared" si="47"/>
        <v>李莉红</v>
      </c>
      <c r="F104" s="57" t="str">
        <f t="shared" si="47"/>
        <v>干3</v>
      </c>
      <c r="G104" s="57" t="str">
        <f t="shared" si="47"/>
        <v>2018.10月</v>
      </c>
      <c r="H104" s="57" t="s">
        <v>19</v>
      </c>
      <c r="I104" s="63">
        <v>0.661</v>
      </c>
      <c r="J104" s="62">
        <f>J103</f>
        <v>0.704</v>
      </c>
      <c r="K104" s="62"/>
    </row>
    <row r="105" customFormat="1" ht="18" customHeight="1" spans="1:11">
      <c r="A105" s="57">
        <v>52</v>
      </c>
      <c r="B105" s="57" t="s">
        <v>207</v>
      </c>
      <c r="C105" s="57" t="s">
        <v>208</v>
      </c>
      <c r="D105" s="57" t="s">
        <v>209</v>
      </c>
      <c r="E105" s="57" t="s">
        <v>210</v>
      </c>
      <c r="F105" s="57" t="s">
        <v>144</v>
      </c>
      <c r="G105" s="57" t="s">
        <v>200</v>
      </c>
      <c r="H105" s="57" t="s">
        <v>17</v>
      </c>
      <c r="I105" s="63">
        <v>0.713</v>
      </c>
      <c r="J105" s="62">
        <v>0.6995</v>
      </c>
      <c r="K105" s="62" t="s">
        <v>178</v>
      </c>
    </row>
    <row r="106" customFormat="1" ht="18" customHeight="1" spans="1:11">
      <c r="A106" s="57"/>
      <c r="B106" s="57"/>
      <c r="C106" s="57"/>
      <c r="D106" s="57"/>
      <c r="E106" s="57"/>
      <c r="F106" s="57"/>
      <c r="G106" s="57"/>
      <c r="H106" s="57" t="s">
        <v>19</v>
      </c>
      <c r="I106" s="63">
        <v>0.686</v>
      </c>
      <c r="J106" s="62"/>
      <c r="K106" s="62"/>
    </row>
    <row r="107" customFormat="1" ht="18" customHeight="1" spans="1:11">
      <c r="A107" s="57">
        <v>53</v>
      </c>
      <c r="B107" s="57" t="s">
        <v>211</v>
      </c>
      <c r="C107" s="57" t="s">
        <v>212</v>
      </c>
      <c r="D107" s="57" t="s">
        <v>213</v>
      </c>
      <c r="E107" s="57" t="s">
        <v>214</v>
      </c>
      <c r="F107" s="57" t="s">
        <v>24</v>
      </c>
      <c r="G107" s="57" t="s">
        <v>16</v>
      </c>
      <c r="H107" s="57" t="s">
        <v>17</v>
      </c>
      <c r="I107" s="61">
        <v>0.76</v>
      </c>
      <c r="J107" s="62">
        <f>(I107+I108)/2</f>
        <v>0.6965</v>
      </c>
      <c r="K107" s="62" t="s">
        <v>178</v>
      </c>
    </row>
    <row r="108" customFormat="1" ht="18" customHeight="1" spans="1:11">
      <c r="A108" s="57"/>
      <c r="B108" s="57" t="str">
        <f t="shared" ref="B108:G108" si="48">B107</f>
        <v>ISSN1673–6273
CN 23–1544 /R</v>
      </c>
      <c r="C108" s="57" t="str">
        <f t="shared" si="48"/>
        <v>现代生物医学进展</v>
      </c>
      <c r="D108" s="57" t="str">
        <f t="shared" si="48"/>
        <v>血清PCT、CRP及IL-6联合检测诊断细菌性血流感染的临床价值分析</v>
      </c>
      <c r="E108" s="57" t="str">
        <f t="shared" si="48"/>
        <v>李秀娥</v>
      </c>
      <c r="F108" s="57" t="str">
        <f t="shared" si="48"/>
        <v>检验科</v>
      </c>
      <c r="G108" s="57" t="str">
        <f t="shared" si="48"/>
        <v>2018.8月</v>
      </c>
      <c r="H108" s="57" t="s">
        <v>19</v>
      </c>
      <c r="I108" s="61">
        <v>0.633</v>
      </c>
      <c r="J108" s="62">
        <f>J107</f>
        <v>0.6965</v>
      </c>
      <c r="K108" s="62"/>
    </row>
    <row r="109" customFormat="1" ht="18" customHeight="1" spans="1:11">
      <c r="A109" s="57">
        <v>54</v>
      </c>
      <c r="B109" s="57" t="s">
        <v>215</v>
      </c>
      <c r="C109" s="57" t="s">
        <v>212</v>
      </c>
      <c r="D109" s="57" t="s">
        <v>216</v>
      </c>
      <c r="E109" s="57" t="s">
        <v>217</v>
      </c>
      <c r="F109" s="57" t="s">
        <v>15</v>
      </c>
      <c r="G109" s="57" t="s">
        <v>97</v>
      </c>
      <c r="H109" s="57" t="s">
        <v>17</v>
      </c>
      <c r="I109" s="61">
        <v>0.76</v>
      </c>
      <c r="J109" s="62">
        <f>(I109+I110)/2</f>
        <v>0.6965</v>
      </c>
      <c r="K109" s="62" t="s">
        <v>178</v>
      </c>
    </row>
    <row r="110" customFormat="1" ht="18" customHeight="1" spans="1:11">
      <c r="A110" s="57"/>
      <c r="B110" s="57" t="str">
        <f t="shared" ref="B110:G110" si="49">B109</f>
        <v>ISSN 1673-6273
CN 23-1544/R</v>
      </c>
      <c r="C110" s="57" t="str">
        <f t="shared" si="49"/>
        <v>现代生物医学进展</v>
      </c>
      <c r="D110" s="57" t="str">
        <f t="shared" si="49"/>
        <v>缬沙坦联合通心络胶囊对糖尿病心肌病患者血清肌钙蛋白及SOD水平的影响</v>
      </c>
      <c r="E110" s="57" t="str">
        <f t="shared" si="49"/>
        <v>何旺</v>
      </c>
      <c r="F110" s="57" t="str">
        <f t="shared" si="49"/>
        <v>肾内科</v>
      </c>
      <c r="G110" s="57" t="str">
        <f t="shared" si="49"/>
        <v>2018.9月</v>
      </c>
      <c r="H110" s="57" t="s">
        <v>19</v>
      </c>
      <c r="I110" s="61">
        <v>0.633</v>
      </c>
      <c r="J110" s="62">
        <f>J109</f>
        <v>0.6965</v>
      </c>
      <c r="K110" s="62"/>
    </row>
    <row r="111" customFormat="1" ht="18" customHeight="1" spans="1:11">
      <c r="A111" s="57">
        <v>55</v>
      </c>
      <c r="B111" s="57" t="s">
        <v>218</v>
      </c>
      <c r="C111" s="57" t="s">
        <v>219</v>
      </c>
      <c r="D111" s="57" t="s">
        <v>220</v>
      </c>
      <c r="E111" s="57" t="s">
        <v>221</v>
      </c>
      <c r="F111" s="57" t="s">
        <v>222</v>
      </c>
      <c r="G111" s="57" t="s">
        <v>70</v>
      </c>
      <c r="H111" s="57" t="s">
        <v>17</v>
      </c>
      <c r="I111" s="61">
        <v>0.627</v>
      </c>
      <c r="J111" s="62">
        <f>(I111+I112)/2</f>
        <v>0.587</v>
      </c>
      <c r="K111" s="62" t="s">
        <v>178</v>
      </c>
    </row>
    <row r="112" customFormat="1" ht="18" customHeight="1" spans="1:11">
      <c r="A112" s="57"/>
      <c r="B112" s="57" t="str">
        <f t="shared" ref="B112:G112" si="50">B111</f>
        <v>ISSN1672–2124
CN 11–4975/R</v>
      </c>
      <c r="C112" s="57" t="str">
        <f t="shared" si="50"/>
        <v>中国医院用药评价与分析</v>
      </c>
      <c r="D112" s="57" t="str">
        <f t="shared" si="50"/>
        <v>263例0～3岁眼科住院患儿的疾病及用药情况分析</v>
      </c>
      <c r="E112" s="57" t="str">
        <f t="shared" si="50"/>
        <v>王园姬</v>
      </c>
      <c r="F112" s="57" t="str">
        <f t="shared" si="50"/>
        <v>药学部</v>
      </c>
      <c r="G112" s="57" t="str">
        <f t="shared" si="50"/>
        <v>2018.4月</v>
      </c>
      <c r="H112" s="57" t="s">
        <v>19</v>
      </c>
      <c r="I112" s="61">
        <v>0.547</v>
      </c>
      <c r="J112" s="62">
        <f>J111</f>
        <v>0.587</v>
      </c>
      <c r="K112" s="62"/>
    </row>
    <row r="113" customFormat="1" ht="18" customHeight="1" spans="1:11">
      <c r="A113" s="57">
        <v>56</v>
      </c>
      <c r="B113" s="57" t="s">
        <v>223</v>
      </c>
      <c r="C113" s="57" t="s">
        <v>224</v>
      </c>
      <c r="D113" s="57" t="s">
        <v>225</v>
      </c>
      <c r="E113" s="57" t="s">
        <v>226</v>
      </c>
      <c r="F113" s="57" t="s">
        <v>24</v>
      </c>
      <c r="G113" s="57" t="s">
        <v>129</v>
      </c>
      <c r="H113" s="57" t="s">
        <v>17</v>
      </c>
      <c r="I113" s="65">
        <v>0.623</v>
      </c>
      <c r="J113" s="62">
        <f>(I113+I114)/2</f>
        <v>0.559</v>
      </c>
      <c r="K113" s="62" t="s">
        <v>178</v>
      </c>
    </row>
    <row r="114" customFormat="1" ht="18" customHeight="1" spans="1:11">
      <c r="A114" s="57"/>
      <c r="B114" s="57" t="str">
        <f t="shared" ref="B114:G114" si="51">B113</f>
        <v>ISSN 2095-3097
CN 10-1042/R</v>
      </c>
      <c r="C114" s="57" t="str">
        <f t="shared" si="51"/>
        <v>转化医学杂志</v>
      </c>
      <c r="D114" s="57" t="str">
        <f t="shared" si="51"/>
        <v>降钙素原在血流感染中的预测价值</v>
      </c>
      <c r="E114" s="57" t="str">
        <f t="shared" si="51"/>
        <v>黄嫄</v>
      </c>
      <c r="F114" s="57" t="str">
        <f t="shared" si="51"/>
        <v>检验科</v>
      </c>
      <c r="G114" s="57" t="str">
        <f t="shared" si="51"/>
        <v>2018.10月</v>
      </c>
      <c r="H114" s="57" t="s">
        <v>19</v>
      </c>
      <c r="I114" s="65">
        <v>0.495</v>
      </c>
      <c r="J114" s="62">
        <f>J113</f>
        <v>0.559</v>
      </c>
      <c r="K114" s="62"/>
    </row>
    <row r="115" customFormat="1" ht="18" customHeight="1" spans="1:11">
      <c r="A115" s="57">
        <v>57</v>
      </c>
      <c r="B115" s="57" t="s">
        <v>227</v>
      </c>
      <c r="C115" s="57" t="s">
        <v>228</v>
      </c>
      <c r="D115" s="57" t="s">
        <v>229</v>
      </c>
      <c r="E115" s="57" t="s">
        <v>230</v>
      </c>
      <c r="F115" s="57" t="s">
        <v>63</v>
      </c>
      <c r="G115" s="57" t="s">
        <v>42</v>
      </c>
      <c r="H115" s="57" t="s">
        <v>17</v>
      </c>
      <c r="I115" s="61">
        <v>0.644</v>
      </c>
      <c r="J115" s="62">
        <f>(I115+I116)/2</f>
        <v>0.55</v>
      </c>
      <c r="K115" s="62" t="s">
        <v>178</v>
      </c>
    </row>
    <row r="116" customFormat="1" ht="18" customHeight="1" spans="1:11">
      <c r="A116" s="57"/>
      <c r="B116" s="57" t="str">
        <f t="shared" ref="B116:G116" si="52">B115</f>
        <v>ISSN 1002-4379
CN 44-2849/R</v>
      </c>
      <c r="C116" s="57" t="str">
        <f t="shared" si="52"/>
        <v>中国中医眼科杂志</v>
      </c>
      <c r="D116" s="57" t="str">
        <f t="shared" si="52"/>
        <v>通络助景湾对糖尿病大鼠视网膜VEGF及其mRNA表达的影响</v>
      </c>
      <c r="E116" s="57" t="str">
        <f t="shared" si="52"/>
        <v>任翠翠</v>
      </c>
      <c r="F116" s="57" t="str">
        <f t="shared" si="52"/>
        <v>药剂科</v>
      </c>
      <c r="G116" s="57" t="str">
        <f t="shared" si="52"/>
        <v>2018.3月</v>
      </c>
      <c r="H116" s="57" t="s">
        <v>19</v>
      </c>
      <c r="I116" s="61">
        <v>0.456</v>
      </c>
      <c r="J116" s="62">
        <f>J115</f>
        <v>0.55</v>
      </c>
      <c r="K116" s="62"/>
    </row>
    <row r="117" customFormat="1" ht="18" customHeight="1" spans="1:11">
      <c r="A117" s="57">
        <v>58</v>
      </c>
      <c r="B117" s="57" t="s">
        <v>231</v>
      </c>
      <c r="C117" s="57" t="s">
        <v>232</v>
      </c>
      <c r="D117" s="57" t="s">
        <v>233</v>
      </c>
      <c r="E117" s="57" t="s">
        <v>234</v>
      </c>
      <c r="F117" s="57" t="s">
        <v>235</v>
      </c>
      <c r="G117" s="57" t="s">
        <v>97</v>
      </c>
      <c r="H117" s="57" t="s">
        <v>17</v>
      </c>
      <c r="I117" s="61">
        <v>0.551</v>
      </c>
      <c r="J117" s="62">
        <f>(I117+I118)/2</f>
        <v>0.538</v>
      </c>
      <c r="K117" s="62" t="s">
        <v>178</v>
      </c>
    </row>
    <row r="118" customFormat="1" ht="18" customHeight="1" spans="1:11">
      <c r="A118" s="57"/>
      <c r="B118" s="57" t="str">
        <f t="shared" ref="B118:G118" si="53">B117</f>
        <v>ISSN1671–7171
CN 43–1382 /R</v>
      </c>
      <c r="C118" s="57" t="str">
        <f t="shared" si="53"/>
        <v>医学临床研究</v>
      </c>
      <c r="D118" s="57" t="str">
        <f t="shared" si="53"/>
        <v>胎儿颈项透明层厚度检查联合孕中期四维彩超在产前胎儿畸形筛查中的应用价值</v>
      </c>
      <c r="E118" s="57" t="str">
        <f t="shared" si="53"/>
        <v>杨艳秋</v>
      </c>
      <c r="F118" s="57" t="str">
        <f t="shared" si="53"/>
        <v>超声科</v>
      </c>
      <c r="G118" s="57" t="str">
        <f t="shared" si="53"/>
        <v>2018.9月</v>
      </c>
      <c r="H118" s="57" t="s">
        <v>19</v>
      </c>
      <c r="I118" s="61">
        <v>0.525</v>
      </c>
      <c r="J118" s="62">
        <f>J117</f>
        <v>0.538</v>
      </c>
      <c r="K118" s="62"/>
    </row>
    <row r="119" customFormat="1" ht="18" customHeight="1" spans="1:11">
      <c r="A119" s="57">
        <v>59</v>
      </c>
      <c r="B119" s="57" t="s">
        <v>231</v>
      </c>
      <c r="C119" s="57" t="s">
        <v>232</v>
      </c>
      <c r="D119" s="57" t="s">
        <v>236</v>
      </c>
      <c r="E119" s="64" t="s">
        <v>237</v>
      </c>
      <c r="F119" s="64" t="s">
        <v>238</v>
      </c>
      <c r="G119" s="57" t="s">
        <v>42</v>
      </c>
      <c r="H119" s="57" t="s">
        <v>17</v>
      </c>
      <c r="I119" s="63">
        <v>0.551</v>
      </c>
      <c r="J119" s="62">
        <v>0.538</v>
      </c>
      <c r="K119" s="62" t="s">
        <v>178</v>
      </c>
    </row>
    <row r="120" customFormat="1" ht="18" customHeight="1" spans="1:11">
      <c r="A120" s="57"/>
      <c r="B120" s="57"/>
      <c r="C120" s="57"/>
      <c r="D120" s="57"/>
      <c r="E120" s="64"/>
      <c r="F120" s="64"/>
      <c r="G120" s="57"/>
      <c r="H120" s="57" t="s">
        <v>19</v>
      </c>
      <c r="I120" s="63">
        <v>0.525</v>
      </c>
      <c r="J120" s="62"/>
      <c r="K120" s="62"/>
    </row>
    <row r="121" customFormat="1" ht="18" customHeight="1" spans="1:11">
      <c r="A121" s="57">
        <v>60</v>
      </c>
      <c r="B121" s="57" t="s">
        <v>239</v>
      </c>
      <c r="C121" s="57" t="s">
        <v>240</v>
      </c>
      <c r="D121" s="57" t="s">
        <v>241</v>
      </c>
      <c r="E121" s="57" t="s">
        <v>156</v>
      </c>
      <c r="F121" s="57" t="s">
        <v>242</v>
      </c>
      <c r="G121" s="57" t="s">
        <v>42</v>
      </c>
      <c r="H121" s="57" t="s">
        <v>17</v>
      </c>
      <c r="I121" s="61">
        <v>0.566</v>
      </c>
      <c r="J121" s="62">
        <f>(I121+I122)/2</f>
        <v>0.5295</v>
      </c>
      <c r="K121" s="62" t="s">
        <v>178</v>
      </c>
    </row>
    <row r="122" customFormat="1" ht="18" customHeight="1" spans="1:11">
      <c r="A122" s="57"/>
      <c r="B122" s="57" t="str">
        <f t="shared" ref="B122:G122" si="54">B121</f>
        <v>ISSN1005–328X
CN 11–3256 /R</v>
      </c>
      <c r="C122" s="57" t="str">
        <f t="shared" si="54"/>
        <v>中国斜视与小儿眼科杂志</v>
      </c>
      <c r="D122" s="57" t="str">
        <f t="shared" si="54"/>
        <v>间歇性外斜视术后空间扭曲表现及视知觉训练</v>
      </c>
      <c r="E122" s="57" t="str">
        <f t="shared" si="54"/>
        <v>王昞</v>
      </c>
      <c r="F122" s="57" t="str">
        <f t="shared" si="54"/>
        <v>眼科美容</v>
      </c>
      <c r="G122" s="57" t="str">
        <f t="shared" si="54"/>
        <v>2018.3月</v>
      </c>
      <c r="H122" s="57" t="s">
        <v>19</v>
      </c>
      <c r="I122" s="61">
        <v>0.493</v>
      </c>
      <c r="J122" s="62">
        <f>J121</f>
        <v>0.5295</v>
      </c>
      <c r="K122" s="62"/>
    </row>
    <row r="123" customFormat="1" ht="18" customHeight="1" spans="1:11">
      <c r="A123" s="57">
        <v>61</v>
      </c>
      <c r="B123" s="57" t="s">
        <v>243</v>
      </c>
      <c r="C123" s="57" t="s">
        <v>244</v>
      </c>
      <c r="D123" s="57" t="s">
        <v>245</v>
      </c>
      <c r="E123" s="57" t="s">
        <v>246</v>
      </c>
      <c r="F123" s="57" t="s">
        <v>63</v>
      </c>
      <c r="G123" s="57" t="s">
        <v>129</v>
      </c>
      <c r="H123" s="57" t="s">
        <v>17</v>
      </c>
      <c r="I123" s="61">
        <v>0.546</v>
      </c>
      <c r="J123" s="62">
        <f>(I123+I124)/2</f>
        <v>0.5125</v>
      </c>
      <c r="K123" s="62" t="s">
        <v>178</v>
      </c>
    </row>
    <row r="124" customFormat="1" ht="18" customHeight="1" spans="1:11">
      <c r="A124" s="57"/>
      <c r="B124" s="57" t="str">
        <f t="shared" ref="B124:G124" si="55">B123</f>
        <v>ISSN 1009-0959
CN 11-4395/R</v>
      </c>
      <c r="C124" s="57" t="str">
        <f t="shared" si="55"/>
        <v>中国医药导刊</v>
      </c>
      <c r="D124" s="57" t="str">
        <f t="shared" si="55"/>
        <v>我院2014-2017年药品不良反应报告回顾性分析</v>
      </c>
      <c r="E124" s="57" t="str">
        <f t="shared" si="55"/>
        <v>王丹</v>
      </c>
      <c r="F124" s="57" t="str">
        <f t="shared" si="55"/>
        <v>药剂科</v>
      </c>
      <c r="G124" s="57" t="str">
        <f t="shared" si="55"/>
        <v>2018.10月</v>
      </c>
      <c r="H124" s="57" t="s">
        <v>19</v>
      </c>
      <c r="I124" s="61">
        <v>0.479</v>
      </c>
      <c r="J124" s="62">
        <f>J123</f>
        <v>0.5125</v>
      </c>
      <c r="K124" s="62"/>
    </row>
    <row r="125" customFormat="1" ht="18" customHeight="1" spans="1:11">
      <c r="A125" s="57">
        <v>62</v>
      </c>
      <c r="B125" s="57" t="s">
        <v>247</v>
      </c>
      <c r="C125" s="57" t="s">
        <v>248</v>
      </c>
      <c r="D125" s="57" t="s">
        <v>249</v>
      </c>
      <c r="E125" s="57" t="s">
        <v>250</v>
      </c>
      <c r="F125" s="57" t="s">
        <v>251</v>
      </c>
      <c r="G125" s="57" t="s">
        <v>16</v>
      </c>
      <c r="H125" s="57" t="s">
        <v>17</v>
      </c>
      <c r="I125" s="61">
        <v>0.484</v>
      </c>
      <c r="J125" s="62">
        <f>(I125+I126)/2</f>
        <v>0.457</v>
      </c>
      <c r="K125" s="62" t="s">
        <v>178</v>
      </c>
    </row>
    <row r="126" customFormat="1" ht="18" customHeight="1" spans="1:11">
      <c r="A126" s="57"/>
      <c r="B126" s="57" t="str">
        <f t="shared" ref="B126:G126" si="56">B125</f>
        <v>ISSN 1674-2907
CN 11-5682/R</v>
      </c>
      <c r="C126" s="57" t="str">
        <f t="shared" si="56"/>
        <v>中华现代护理杂志</v>
      </c>
      <c r="D126" s="57" t="str">
        <f t="shared" si="56"/>
        <v>对西安市某三级医院护理人员失禁性皮炎知信行认知现状的调查分析</v>
      </c>
      <c r="E126" s="57" t="str">
        <f t="shared" si="56"/>
        <v>刘巧</v>
      </c>
      <c r="F126" s="57" t="str">
        <f t="shared" si="56"/>
        <v>眼7</v>
      </c>
      <c r="G126" s="57" t="str">
        <f t="shared" si="56"/>
        <v>2018.8月</v>
      </c>
      <c r="H126" s="57" t="s">
        <v>19</v>
      </c>
      <c r="I126" s="61">
        <v>0.43</v>
      </c>
      <c r="J126" s="62">
        <f>J125</f>
        <v>0.457</v>
      </c>
      <c r="K126" s="62"/>
    </row>
    <row r="127" customFormat="1" ht="18" customHeight="1" spans="1:11">
      <c r="A127" s="57">
        <v>63</v>
      </c>
      <c r="B127" s="57" t="s">
        <v>252</v>
      </c>
      <c r="C127" s="57" t="s">
        <v>253</v>
      </c>
      <c r="D127" s="57" t="s">
        <v>254</v>
      </c>
      <c r="E127" s="57" t="s">
        <v>206</v>
      </c>
      <c r="F127" s="57" t="s">
        <v>160</v>
      </c>
      <c r="G127" s="57" t="s">
        <v>97</v>
      </c>
      <c r="H127" s="57" t="s">
        <v>17</v>
      </c>
      <c r="I127" s="61">
        <v>0.459</v>
      </c>
      <c r="J127" s="62">
        <f>(I127+I128)/2</f>
        <v>0.4355</v>
      </c>
      <c r="K127" s="62" t="s">
        <v>178</v>
      </c>
    </row>
    <row r="128" customFormat="1" ht="18" customHeight="1" spans="1:11">
      <c r="A128" s="57"/>
      <c r="B128" s="57" t="str">
        <f t="shared" ref="B128:G128" si="57">B127</f>
        <v>ISSN1673–436X
CN 13–1368 /R</v>
      </c>
      <c r="C128" s="57" t="str">
        <f t="shared" si="57"/>
        <v>国际呼吸杂志</v>
      </c>
      <c r="D128" s="57" t="str">
        <f t="shared" si="57"/>
        <v>巨噬细胞移动抑制因子于老年0SAHS疾病的炎症程度的相关性</v>
      </c>
      <c r="E128" s="57" t="str">
        <f t="shared" si="57"/>
        <v>李莉红</v>
      </c>
      <c r="F128" s="57" t="str">
        <f t="shared" si="57"/>
        <v>干3</v>
      </c>
      <c r="G128" s="57" t="str">
        <f t="shared" si="57"/>
        <v>2018.9月</v>
      </c>
      <c r="H128" s="57" t="s">
        <v>19</v>
      </c>
      <c r="I128" s="61">
        <v>0.412</v>
      </c>
      <c r="J128" s="62">
        <f>J127</f>
        <v>0.4355</v>
      </c>
      <c r="K128" s="62"/>
    </row>
    <row r="129" customFormat="1" ht="18" customHeight="1" spans="1:11">
      <c r="A129" s="57">
        <v>64</v>
      </c>
      <c r="B129" s="57" t="s">
        <v>255</v>
      </c>
      <c r="C129" s="57" t="s">
        <v>256</v>
      </c>
      <c r="D129" s="57" t="s">
        <v>257</v>
      </c>
      <c r="E129" s="57" t="s">
        <v>14</v>
      </c>
      <c r="F129" s="57" t="s">
        <v>15</v>
      </c>
      <c r="G129" s="57" t="s">
        <v>25</v>
      </c>
      <c r="H129" s="57" t="s">
        <v>17</v>
      </c>
      <c r="I129" s="61">
        <v>0.453</v>
      </c>
      <c r="J129" s="62">
        <f>(I129+I130)/2</f>
        <v>0.427</v>
      </c>
      <c r="K129" s="62" t="s">
        <v>178</v>
      </c>
    </row>
    <row r="130" customFormat="1" ht="18" customHeight="1" spans="1:11">
      <c r="A130" s="57"/>
      <c r="B130" s="57" t="str">
        <f t="shared" ref="B130:G130" si="58">B129</f>
        <v>ISSN 1004-0188
CN 51-1361/R</v>
      </c>
      <c r="C130" s="57" t="str">
        <f t="shared" si="58"/>
        <v>西南国防医药</v>
      </c>
      <c r="D130" s="57" t="str">
        <f t="shared" si="58"/>
        <v>达格列净对糖尿病患者血糖和β细胞功能的影响</v>
      </c>
      <c r="E130" s="57" t="str">
        <f t="shared" si="58"/>
        <v>韦佳琛 </v>
      </c>
      <c r="F130" s="57" t="str">
        <f t="shared" si="58"/>
        <v>肾内科</v>
      </c>
      <c r="G130" s="57" t="str">
        <f t="shared" si="58"/>
        <v>2018.7月</v>
      </c>
      <c r="H130" s="57" t="s">
        <v>19</v>
      </c>
      <c r="I130" s="61">
        <v>0.401</v>
      </c>
      <c r="J130" s="62">
        <f>J129</f>
        <v>0.427</v>
      </c>
      <c r="K130" s="62"/>
    </row>
    <row r="131" customFormat="1" ht="18" customHeight="1" spans="1:11">
      <c r="A131" s="57">
        <v>65</v>
      </c>
      <c r="B131" s="57" t="s">
        <v>258</v>
      </c>
      <c r="C131" s="57" t="s">
        <v>259</v>
      </c>
      <c r="D131" s="57" t="s">
        <v>260</v>
      </c>
      <c r="E131" s="57" t="s">
        <v>230</v>
      </c>
      <c r="F131" s="57" t="s">
        <v>63</v>
      </c>
      <c r="G131" s="57" t="s">
        <v>70</v>
      </c>
      <c r="H131" s="57" t="s">
        <v>17</v>
      </c>
      <c r="I131" s="61">
        <v>0.537</v>
      </c>
      <c r="J131" s="62">
        <f>(I131+I132)/2</f>
        <v>0.416</v>
      </c>
      <c r="K131" s="62" t="s">
        <v>178</v>
      </c>
    </row>
    <row r="132" customFormat="1" ht="18" customHeight="1" spans="1:11">
      <c r="A132" s="57"/>
      <c r="B132" s="57" t="str">
        <f t="shared" ref="B132:G132" si="59">B131</f>
        <v>ISSN 1000-3649
CN 51-1186/R</v>
      </c>
      <c r="C132" s="57" t="str">
        <f t="shared" si="59"/>
        <v>四川中医</v>
      </c>
      <c r="D132" s="57" t="str">
        <f t="shared" si="59"/>
        <v>通络驻景丸对糖尿病大鼠视网膜HIF-1a及PDGF-B表达的影响</v>
      </c>
      <c r="E132" s="57" t="str">
        <f t="shared" si="59"/>
        <v>任翠翠</v>
      </c>
      <c r="F132" s="57" t="str">
        <f t="shared" si="59"/>
        <v>药剂科</v>
      </c>
      <c r="G132" s="57" t="str">
        <f t="shared" si="59"/>
        <v>2018.4月</v>
      </c>
      <c r="H132" s="57" t="s">
        <v>19</v>
      </c>
      <c r="I132" s="61">
        <v>0.295</v>
      </c>
      <c r="J132" s="62">
        <f>J131</f>
        <v>0.416</v>
      </c>
      <c r="K132" s="62"/>
    </row>
    <row r="133" customFormat="1" ht="18" customHeight="1" spans="1:11">
      <c r="A133" s="57">
        <v>66</v>
      </c>
      <c r="B133" s="57" t="s">
        <v>261</v>
      </c>
      <c r="C133" s="57" t="s">
        <v>262</v>
      </c>
      <c r="D133" s="57" t="s">
        <v>263</v>
      </c>
      <c r="E133" s="57" t="s">
        <v>264</v>
      </c>
      <c r="F133" s="57" t="s">
        <v>265</v>
      </c>
      <c r="G133" s="57" t="s">
        <v>129</v>
      </c>
      <c r="H133" s="57" t="s">
        <v>17</v>
      </c>
      <c r="I133" s="63">
        <v>0.372</v>
      </c>
      <c r="J133" s="62">
        <v>0.3445</v>
      </c>
      <c r="K133" s="62" t="s">
        <v>178</v>
      </c>
    </row>
    <row r="134" customFormat="1" ht="18" customHeight="1" spans="1:11">
      <c r="A134" s="57"/>
      <c r="B134" s="57"/>
      <c r="C134" s="57"/>
      <c r="D134" s="57"/>
      <c r="E134" s="57"/>
      <c r="F134" s="57"/>
      <c r="G134" s="57"/>
      <c r="H134" s="57" t="s">
        <v>19</v>
      </c>
      <c r="I134" s="63">
        <v>0.317</v>
      </c>
      <c r="J134" s="62"/>
      <c r="K134" s="62"/>
    </row>
    <row r="135" customFormat="1" ht="18" customHeight="1" spans="1:11">
      <c r="A135" s="57">
        <v>67</v>
      </c>
      <c r="B135" s="57" t="s">
        <v>266</v>
      </c>
      <c r="C135" s="57" t="s">
        <v>267</v>
      </c>
      <c r="D135" s="57" t="s">
        <v>268</v>
      </c>
      <c r="E135" s="57" t="s">
        <v>269</v>
      </c>
      <c r="F135" s="57" t="s">
        <v>270</v>
      </c>
      <c r="G135" s="57" t="s">
        <v>16</v>
      </c>
      <c r="H135" s="57" t="s">
        <v>17</v>
      </c>
      <c r="I135" s="63">
        <v>0.275</v>
      </c>
      <c r="J135" s="62">
        <f>(I135+I136)/2</f>
        <v>0.259</v>
      </c>
      <c r="K135" s="62" t="s">
        <v>178</v>
      </c>
    </row>
    <row r="136" customFormat="1" ht="18" customHeight="1" spans="1:11">
      <c r="A136" s="57"/>
      <c r="B136" s="57" t="str">
        <f t="shared" ref="B136:G136" si="60">B135</f>
        <v>ISSN1674–0491
CN 45–1343 /R</v>
      </c>
      <c r="C136" s="57" t="str">
        <f t="shared" si="60"/>
        <v>结直肠肛门外科</v>
      </c>
      <c r="D136" s="57" t="str">
        <f t="shared" si="60"/>
        <v>术前口服碳水化合物溶液对直肠癌腹腔镜手术患者术后胰岛素抵抗的影响研究</v>
      </c>
      <c r="E136" s="57" t="str">
        <f t="shared" si="60"/>
        <v>易钢锋</v>
      </c>
      <c r="F136" s="57" t="str">
        <f t="shared" si="60"/>
        <v>普外科</v>
      </c>
      <c r="G136" s="57" t="str">
        <f t="shared" si="60"/>
        <v>2018.8月</v>
      </c>
      <c r="H136" s="57" t="s">
        <v>19</v>
      </c>
      <c r="I136" s="63">
        <v>0.243</v>
      </c>
      <c r="J136" s="62">
        <f>J135</f>
        <v>0.259</v>
      </c>
      <c r="K136" s="62"/>
    </row>
    <row r="137" customFormat="1" ht="18" customHeight="1" spans="1:11">
      <c r="A137" s="57">
        <v>68</v>
      </c>
      <c r="B137" s="57" t="s">
        <v>266</v>
      </c>
      <c r="C137" s="57" t="s">
        <v>267</v>
      </c>
      <c r="D137" s="57" t="s">
        <v>271</v>
      </c>
      <c r="E137" s="57" t="s">
        <v>272</v>
      </c>
      <c r="F137" s="57" t="s">
        <v>270</v>
      </c>
      <c r="G137" s="57" t="s">
        <v>273</v>
      </c>
      <c r="H137" s="57" t="s">
        <v>17</v>
      </c>
      <c r="I137" s="63">
        <v>0.275</v>
      </c>
      <c r="J137" s="62">
        <f>(I137+I138)/2</f>
        <v>0.259</v>
      </c>
      <c r="K137" s="62" t="s">
        <v>178</v>
      </c>
    </row>
    <row r="138" customFormat="1" ht="18" customHeight="1" spans="1:11">
      <c r="A138" s="57"/>
      <c r="B138" s="57" t="str">
        <f t="shared" ref="B138:G138" si="61">B137</f>
        <v>ISSN1674–0491
CN 45–1343 /R</v>
      </c>
      <c r="C138" s="57" t="str">
        <f t="shared" si="61"/>
        <v>结直肠肛门外科</v>
      </c>
      <c r="D138" s="57" t="str">
        <f t="shared" si="61"/>
        <v>CD68+、CD163+巨噬细胞在结直肠癌组织中的浸润及意义</v>
      </c>
      <c r="E138" s="57" t="str">
        <f t="shared" si="61"/>
        <v>何岸江</v>
      </c>
      <c r="F138" s="57" t="str">
        <f t="shared" si="61"/>
        <v>普外科</v>
      </c>
      <c r="G138" s="57" t="str">
        <f t="shared" si="61"/>
        <v>2017.8月</v>
      </c>
      <c r="H138" s="57" t="s">
        <v>19</v>
      </c>
      <c r="I138" s="63">
        <v>0.243</v>
      </c>
      <c r="J138" s="62">
        <f>J137</f>
        <v>0.259</v>
      </c>
      <c r="K138" s="62"/>
    </row>
    <row r="139" customFormat="1" ht="18" customHeight="1" spans="1:11">
      <c r="A139" s="57">
        <v>69</v>
      </c>
      <c r="B139" s="57" t="s">
        <v>274</v>
      </c>
      <c r="C139" s="57" t="s">
        <v>275</v>
      </c>
      <c r="D139" s="57" t="s">
        <v>276</v>
      </c>
      <c r="E139" s="57" t="s">
        <v>221</v>
      </c>
      <c r="F139" s="57" t="s">
        <v>222</v>
      </c>
      <c r="G139" s="57" t="s">
        <v>25</v>
      </c>
      <c r="H139" s="57" t="s">
        <v>17</v>
      </c>
      <c r="I139" s="61">
        <v>0.265</v>
      </c>
      <c r="J139" s="62">
        <f>(I139+I140)/2</f>
        <v>0.236</v>
      </c>
      <c r="K139" s="62" t="s">
        <v>178</v>
      </c>
    </row>
    <row r="140" customFormat="1" ht="18" customHeight="1" spans="1:11">
      <c r="A140" s="57"/>
      <c r="B140" s="57" t="str">
        <f t="shared" ref="B140:G140" si="62">B139</f>
        <v>ISSN1006–3765
CN 35–1173/R</v>
      </c>
      <c r="C140" s="57" t="str">
        <f t="shared" si="62"/>
        <v>海峡药学</v>
      </c>
      <c r="D140" s="57" t="str">
        <f t="shared" si="62"/>
        <v>1例长期抗乙肝病毒致肾功能损害患者的药学监护</v>
      </c>
      <c r="E140" s="57" t="str">
        <f t="shared" si="62"/>
        <v>王园姬</v>
      </c>
      <c r="F140" s="57" t="str">
        <f t="shared" si="62"/>
        <v>药学部</v>
      </c>
      <c r="G140" s="57" t="str">
        <f t="shared" si="62"/>
        <v>2018.7月</v>
      </c>
      <c r="H140" s="57" t="s">
        <v>19</v>
      </c>
      <c r="I140" s="61">
        <v>0.207</v>
      </c>
      <c r="J140" s="62">
        <f>J139</f>
        <v>0.236</v>
      </c>
      <c r="K140" s="62"/>
    </row>
    <row r="141" customFormat="1" ht="18" customHeight="1" spans="1:11">
      <c r="A141" s="57">
        <v>70</v>
      </c>
      <c r="B141" s="57" t="s">
        <v>277</v>
      </c>
      <c r="C141" s="57" t="s">
        <v>278</v>
      </c>
      <c r="D141" s="57" t="s">
        <v>279</v>
      </c>
      <c r="E141" s="57" t="s">
        <v>280</v>
      </c>
      <c r="F141" s="57" t="s">
        <v>281</v>
      </c>
      <c r="G141" s="57" t="s">
        <v>53</v>
      </c>
      <c r="H141" s="57" t="s">
        <v>17</v>
      </c>
      <c r="I141" s="61"/>
      <c r="J141" s="62"/>
      <c r="K141" s="62" t="s">
        <v>178</v>
      </c>
    </row>
    <row r="142" customFormat="1" ht="18" customHeight="1" spans="1:11">
      <c r="A142" s="57"/>
      <c r="B142" s="57" t="str">
        <f t="shared" ref="B142:G142" si="63">B141</f>
        <v>ISSN 2096-1413
CN 61-1503/R</v>
      </c>
      <c r="C142" s="57" t="str">
        <f t="shared" si="63"/>
        <v>临床医学研究与实践</v>
      </c>
      <c r="D142" s="57" t="str">
        <f t="shared" si="63"/>
        <v>六君子汤结合西药治疗儿童哮喘的疗效</v>
      </c>
      <c r="E142" s="57" t="str">
        <f t="shared" si="63"/>
        <v>安海英</v>
      </c>
      <c r="F142" s="57" t="str">
        <f t="shared" si="63"/>
        <v>儿科</v>
      </c>
      <c r="G142" s="57" t="str">
        <f t="shared" si="63"/>
        <v>2018.5月</v>
      </c>
      <c r="H142" s="57" t="s">
        <v>19</v>
      </c>
      <c r="I142" s="61"/>
      <c r="J142" s="62"/>
      <c r="K142" s="62"/>
    </row>
    <row r="143" customFormat="1" ht="18" customHeight="1" spans="1:11">
      <c r="A143" s="57">
        <v>71</v>
      </c>
      <c r="B143" s="57" t="s">
        <v>282</v>
      </c>
      <c r="C143" s="57" t="s">
        <v>278</v>
      </c>
      <c r="D143" s="57" t="s">
        <v>283</v>
      </c>
      <c r="E143" s="57" t="s">
        <v>280</v>
      </c>
      <c r="F143" s="57" t="s">
        <v>281</v>
      </c>
      <c r="G143" s="57" t="s">
        <v>53</v>
      </c>
      <c r="H143" s="57" t="s">
        <v>17</v>
      </c>
      <c r="I143" s="61"/>
      <c r="J143" s="62"/>
      <c r="K143" s="62" t="s">
        <v>178</v>
      </c>
    </row>
    <row r="144" customFormat="1" ht="18" customHeight="1" spans="1:11">
      <c r="A144" s="57"/>
      <c r="B144" s="57" t="str">
        <f t="shared" ref="B144:G144" si="64">B143</f>
        <v>ISSN2096–1413
CN 61–1503/R</v>
      </c>
      <c r="C144" s="57" t="str">
        <f t="shared" si="64"/>
        <v>临床医学研究与实践</v>
      </c>
      <c r="D144" s="57" t="str">
        <f t="shared" si="64"/>
        <v>麻杏石甘汤联合西药治疗小儿肺炎的临床效果</v>
      </c>
      <c r="E144" s="57" t="str">
        <f t="shared" si="64"/>
        <v>安海英</v>
      </c>
      <c r="F144" s="57" t="str">
        <f t="shared" si="64"/>
        <v>儿科</v>
      </c>
      <c r="G144" s="57" t="str">
        <f t="shared" si="64"/>
        <v>2018.5月</v>
      </c>
      <c r="H144" s="57" t="s">
        <v>19</v>
      </c>
      <c r="I144" s="61"/>
      <c r="J144" s="62"/>
      <c r="K144" s="62"/>
    </row>
    <row r="145" customFormat="1" ht="18" customHeight="1" spans="1:11">
      <c r="A145" s="57">
        <v>72</v>
      </c>
      <c r="B145" s="57" t="s">
        <v>277</v>
      </c>
      <c r="C145" s="57" t="s">
        <v>278</v>
      </c>
      <c r="D145" s="57" t="s">
        <v>284</v>
      </c>
      <c r="E145" s="57" t="s">
        <v>285</v>
      </c>
      <c r="F145" s="57" t="s">
        <v>183</v>
      </c>
      <c r="G145" s="57" t="s">
        <v>129</v>
      </c>
      <c r="H145" s="57" t="s">
        <v>17</v>
      </c>
      <c r="I145" s="61"/>
      <c r="J145" s="62"/>
      <c r="K145" s="62" t="s">
        <v>178</v>
      </c>
    </row>
    <row r="146" customFormat="1" ht="18" customHeight="1" spans="1:11">
      <c r="A146" s="57"/>
      <c r="B146" s="57" t="str">
        <f t="shared" ref="B146:G146" si="65">B145</f>
        <v>ISSN 2096-1413
CN 61-1503/R</v>
      </c>
      <c r="C146" s="57" t="str">
        <f t="shared" si="65"/>
        <v>临床医学研究与实践</v>
      </c>
      <c r="D146" s="57" t="str">
        <f t="shared" si="65"/>
        <v>锰超氧化物歧化酶基因Val（16）Ala（rs4880）多态性与糖尿病视网膜病变发生风险相关性Meta分析</v>
      </c>
      <c r="E146" s="57" t="str">
        <f t="shared" si="65"/>
        <v>黄磊</v>
      </c>
      <c r="F146" s="57" t="str">
        <f t="shared" si="65"/>
        <v>眼科</v>
      </c>
      <c r="G146" s="57" t="str">
        <f t="shared" si="65"/>
        <v>2018.10月</v>
      </c>
      <c r="H146" s="57" t="s">
        <v>19</v>
      </c>
      <c r="I146" s="61"/>
      <c r="J146" s="62"/>
      <c r="K146" s="62"/>
    </row>
    <row r="147" customFormat="1" ht="18" customHeight="1" spans="1:11">
      <c r="A147" s="57">
        <v>73</v>
      </c>
      <c r="B147" s="57" t="s">
        <v>277</v>
      </c>
      <c r="C147" s="57" t="s">
        <v>278</v>
      </c>
      <c r="D147" s="57" t="s">
        <v>286</v>
      </c>
      <c r="E147" s="57" t="s">
        <v>88</v>
      </c>
      <c r="F147" s="57" t="s">
        <v>89</v>
      </c>
      <c r="G147" s="57" t="s">
        <v>79</v>
      </c>
      <c r="H147" s="57" t="s">
        <v>17</v>
      </c>
      <c r="I147" s="61"/>
      <c r="J147" s="62"/>
      <c r="K147" s="62" t="s">
        <v>178</v>
      </c>
    </row>
    <row r="148" customFormat="1" ht="18" customHeight="1" spans="1:11">
      <c r="A148" s="57"/>
      <c r="B148" s="57" t="str">
        <f t="shared" ref="B148:G148" si="66">B147</f>
        <v>ISSN 2096-1413
CN 61-1503/R</v>
      </c>
      <c r="C148" s="57" t="str">
        <f t="shared" si="66"/>
        <v>临床医学研究与实践</v>
      </c>
      <c r="D148" s="57" t="str">
        <f t="shared" si="66"/>
        <v>醋酸甲羟孕酮与达那唑治疗非典型子宫内膜增生症的临床效果</v>
      </c>
      <c r="E148" s="57" t="str">
        <f t="shared" si="66"/>
        <v>卢天捷</v>
      </c>
      <c r="F148" s="57" t="str">
        <f t="shared" si="66"/>
        <v>妇产科</v>
      </c>
      <c r="G148" s="57" t="str">
        <f t="shared" si="66"/>
        <v>2018.6月</v>
      </c>
      <c r="H148" s="57" t="s">
        <v>19</v>
      </c>
      <c r="I148" s="61"/>
      <c r="J148" s="62"/>
      <c r="K148" s="62"/>
    </row>
    <row r="149" customFormat="1" ht="18" customHeight="1" spans="1:11">
      <c r="A149" s="57">
        <v>74</v>
      </c>
      <c r="B149" s="57" t="s">
        <v>277</v>
      </c>
      <c r="C149" s="57" t="s">
        <v>278</v>
      </c>
      <c r="D149" s="57" t="s">
        <v>287</v>
      </c>
      <c r="E149" s="57" t="s">
        <v>288</v>
      </c>
      <c r="F149" s="57" t="s">
        <v>89</v>
      </c>
      <c r="G149" s="57" t="s">
        <v>36</v>
      </c>
      <c r="H149" s="57" t="s">
        <v>17</v>
      </c>
      <c r="I149" s="61"/>
      <c r="J149" s="62"/>
      <c r="K149" s="62" t="s">
        <v>178</v>
      </c>
    </row>
    <row r="150" customFormat="1" ht="18" customHeight="1" spans="1:11">
      <c r="A150" s="57"/>
      <c r="B150" s="57" t="str">
        <f t="shared" ref="B150:G150" si="67">B149</f>
        <v>ISSN 2096-1413
CN 61-1503/R</v>
      </c>
      <c r="C150" s="57" t="str">
        <f t="shared" si="67"/>
        <v>临床医学研究与实践</v>
      </c>
      <c r="D150" s="57" t="str">
        <f t="shared" si="67"/>
        <v>综合护理干预在妊娠合并生殖器尖锐湿疣患者中的效果</v>
      </c>
      <c r="E150" s="57" t="str">
        <f t="shared" si="67"/>
        <v>马西焱</v>
      </c>
      <c r="F150" s="57" t="str">
        <f t="shared" si="67"/>
        <v>妇产科</v>
      </c>
      <c r="G150" s="57" t="str">
        <f t="shared" si="67"/>
        <v>2018.11月</v>
      </c>
      <c r="H150" s="57" t="s">
        <v>19</v>
      </c>
      <c r="I150" s="61"/>
      <c r="J150" s="62"/>
      <c r="K150" s="62"/>
    </row>
    <row r="151" customFormat="1" ht="18" customHeight="1" spans="1:11">
      <c r="A151" s="57">
        <v>75</v>
      </c>
      <c r="B151" s="57" t="s">
        <v>277</v>
      </c>
      <c r="C151" s="57" t="s">
        <v>278</v>
      </c>
      <c r="D151" s="57" t="s">
        <v>289</v>
      </c>
      <c r="E151" s="57" t="s">
        <v>288</v>
      </c>
      <c r="F151" s="57" t="s">
        <v>89</v>
      </c>
      <c r="G151" s="57" t="s">
        <v>97</v>
      </c>
      <c r="H151" s="57" t="s">
        <v>17</v>
      </c>
      <c r="I151" s="61"/>
      <c r="J151" s="62"/>
      <c r="K151" s="62" t="s">
        <v>178</v>
      </c>
    </row>
    <row r="152" customFormat="1" ht="18" customHeight="1" spans="1:11">
      <c r="A152" s="57"/>
      <c r="B152" s="57" t="str">
        <f t="shared" ref="B152:G152" si="68">B151</f>
        <v>ISSN 2096-1413
CN 61-1503/R</v>
      </c>
      <c r="C152" s="57" t="str">
        <f t="shared" si="68"/>
        <v>临床医学研究与实践</v>
      </c>
      <c r="D152" s="57" t="str">
        <f t="shared" si="68"/>
        <v>全程优质护理对妇科腹腔镜手术患者焦虑情绪的影响</v>
      </c>
      <c r="E152" s="57" t="str">
        <f t="shared" si="68"/>
        <v>马西焱</v>
      </c>
      <c r="F152" s="57" t="str">
        <f t="shared" si="68"/>
        <v>妇产科</v>
      </c>
      <c r="G152" s="57" t="str">
        <f t="shared" si="68"/>
        <v>2018.9月</v>
      </c>
      <c r="H152" s="57" t="s">
        <v>19</v>
      </c>
      <c r="I152" s="61"/>
      <c r="J152" s="62"/>
      <c r="K152" s="62"/>
    </row>
    <row r="153" customFormat="1" ht="18" customHeight="1" spans="1:11">
      <c r="A153" s="57">
        <v>76</v>
      </c>
      <c r="B153" s="57" t="s">
        <v>290</v>
      </c>
      <c r="C153" s="57" t="s">
        <v>278</v>
      </c>
      <c r="D153" s="57" t="s">
        <v>291</v>
      </c>
      <c r="E153" s="57" t="s">
        <v>292</v>
      </c>
      <c r="F153" s="57" t="s">
        <v>293</v>
      </c>
      <c r="G153" s="57" t="s">
        <v>16</v>
      </c>
      <c r="H153" s="57" t="s">
        <v>17</v>
      </c>
      <c r="I153" s="61"/>
      <c r="J153" s="62"/>
      <c r="K153" s="62" t="s">
        <v>178</v>
      </c>
    </row>
    <row r="154" customFormat="1" ht="18" customHeight="1" spans="1:11">
      <c r="A154" s="57"/>
      <c r="B154" s="57" t="str">
        <f t="shared" ref="B154:G154" si="69">B153</f>
        <v>ISSN2096–1413
CN 61–1503 /R</v>
      </c>
      <c r="C154" s="57" t="str">
        <f t="shared" si="69"/>
        <v>临床医学研究与实践</v>
      </c>
      <c r="D154" s="57" t="str">
        <f t="shared" si="69"/>
        <v>临床护理途径在肠造口患者自我护理健康教育中的应用</v>
      </c>
      <c r="E154" s="57" t="str">
        <f t="shared" si="69"/>
        <v>朱雪荣</v>
      </c>
      <c r="F154" s="57" t="str">
        <f t="shared" si="69"/>
        <v>肾内
血透室</v>
      </c>
      <c r="G154" s="57" t="str">
        <f t="shared" si="69"/>
        <v>2018.8月</v>
      </c>
      <c r="H154" s="57" t="s">
        <v>19</v>
      </c>
      <c r="I154" s="61"/>
      <c r="J154" s="62"/>
      <c r="K154" s="62"/>
    </row>
    <row r="155" customFormat="1" ht="18" customHeight="1" spans="1:11">
      <c r="A155" s="57">
        <v>77</v>
      </c>
      <c r="B155" s="57" t="s">
        <v>294</v>
      </c>
      <c r="C155" s="57" t="s">
        <v>295</v>
      </c>
      <c r="D155" s="57" t="s">
        <v>296</v>
      </c>
      <c r="E155" s="57" t="s">
        <v>297</v>
      </c>
      <c r="F155" s="57" t="s">
        <v>298</v>
      </c>
      <c r="G155" s="57" t="s">
        <v>129</v>
      </c>
      <c r="H155" s="57" t="s">
        <v>17</v>
      </c>
      <c r="I155" s="61"/>
      <c r="J155" s="62"/>
      <c r="K155" s="62" t="s">
        <v>178</v>
      </c>
    </row>
    <row r="156" customFormat="1" ht="18" customHeight="1" spans="1:11">
      <c r="A156" s="57"/>
      <c r="B156" s="57" t="str">
        <f t="shared" ref="B156:G156" si="70">B155</f>
        <v>ISSN2095–5286
CN 10–1099/F </v>
      </c>
      <c r="C156" s="57" t="str">
        <f t="shared" si="70"/>
        <v>中国民商</v>
      </c>
      <c r="D156" s="57" t="str">
        <f t="shared" si="70"/>
        <v>医院财务管理中存在的问题分析及对策研究</v>
      </c>
      <c r="E156" s="57" t="str">
        <f t="shared" si="70"/>
        <v>林轲</v>
      </c>
      <c r="F156" s="57" t="str">
        <f t="shared" si="70"/>
        <v>财务科</v>
      </c>
      <c r="G156" s="57" t="str">
        <f t="shared" si="70"/>
        <v>2018.10月</v>
      </c>
      <c r="H156" s="57" t="s">
        <v>19</v>
      </c>
      <c r="I156" s="61"/>
      <c r="J156" s="62"/>
      <c r="K156" s="62"/>
    </row>
    <row r="157" customFormat="1" ht="18" customHeight="1" spans="1:11">
      <c r="A157" s="57">
        <v>78</v>
      </c>
      <c r="B157" s="57" t="s">
        <v>299</v>
      </c>
      <c r="C157" s="57" t="s">
        <v>300</v>
      </c>
      <c r="D157" s="57" t="s">
        <v>301</v>
      </c>
      <c r="E157" s="57" t="s">
        <v>297</v>
      </c>
      <c r="F157" s="57" t="s">
        <v>298</v>
      </c>
      <c r="G157" s="57" t="s">
        <v>302</v>
      </c>
      <c r="H157" s="57" t="s">
        <v>17</v>
      </c>
      <c r="I157" s="61"/>
      <c r="J157" s="62"/>
      <c r="K157" s="62" t="s">
        <v>178</v>
      </c>
    </row>
    <row r="158" customFormat="1" ht="18" customHeight="1" spans="1:11">
      <c r="A158" s="57"/>
      <c r="B158" s="57" t="str">
        <f t="shared" ref="B158:G158" si="71">B157</f>
        <v>ISSN1671–3494
CN 33–1258/F</v>
      </c>
      <c r="C158" s="57" t="str">
        <f t="shared" si="71"/>
        <v>经贸实践</v>
      </c>
      <c r="D158" s="57" t="str">
        <f t="shared" si="71"/>
        <v>公立医院内部控制体系建设实践探索</v>
      </c>
      <c r="E158" s="57" t="str">
        <f t="shared" si="71"/>
        <v>林轲</v>
      </c>
      <c r="F158" s="57" t="str">
        <f t="shared" si="71"/>
        <v>财务科</v>
      </c>
      <c r="G158" s="57" t="str">
        <f t="shared" si="71"/>
        <v>2017.9月</v>
      </c>
      <c r="H158" s="57" t="s">
        <v>19</v>
      </c>
      <c r="I158" s="61"/>
      <c r="J158" s="62"/>
      <c r="K158" s="62"/>
    </row>
    <row r="159" customFormat="1" ht="18" customHeight="1" spans="1:11">
      <c r="A159" s="57">
        <v>79</v>
      </c>
      <c r="B159" s="57" t="s">
        <v>294</v>
      </c>
      <c r="C159" s="57" t="s">
        <v>295</v>
      </c>
      <c r="D159" s="57" t="s">
        <v>303</v>
      </c>
      <c r="E159" s="57" t="s">
        <v>304</v>
      </c>
      <c r="F159" s="57" t="s">
        <v>305</v>
      </c>
      <c r="G159" s="57" t="s">
        <v>53</v>
      </c>
      <c r="H159" s="57" t="s">
        <v>17</v>
      </c>
      <c r="I159" s="61"/>
      <c r="J159" s="62"/>
      <c r="K159" s="62" t="s">
        <v>178</v>
      </c>
    </row>
    <row r="160" customFormat="1" ht="18" customHeight="1" spans="1:11">
      <c r="A160" s="57"/>
      <c r="B160" s="57" t="str">
        <f t="shared" ref="B160:G160" si="72">B159</f>
        <v>ISSN2095–5286
CN 10–1099/F </v>
      </c>
      <c r="C160" s="57" t="str">
        <f t="shared" si="72"/>
        <v>中国民商</v>
      </c>
      <c r="D160" s="57" t="str">
        <f t="shared" si="72"/>
        <v>事业单位绩效工资制度探讨</v>
      </c>
      <c r="E160" s="57" t="str">
        <f t="shared" si="72"/>
        <v>张琦</v>
      </c>
      <c r="F160" s="57" t="str">
        <f t="shared" si="72"/>
        <v>监察室</v>
      </c>
      <c r="G160" s="57" t="str">
        <f t="shared" si="72"/>
        <v>2018.5月</v>
      </c>
      <c r="H160" s="57" t="s">
        <v>19</v>
      </c>
      <c r="I160" s="61"/>
      <c r="J160" s="62"/>
      <c r="K160" s="62"/>
    </row>
    <row r="161" customFormat="1" ht="18" customHeight="1" spans="1:11">
      <c r="A161" s="57">
        <v>80</v>
      </c>
      <c r="B161" s="57" t="s">
        <v>290</v>
      </c>
      <c r="C161" s="57" t="s">
        <v>278</v>
      </c>
      <c r="D161" s="57" t="s">
        <v>306</v>
      </c>
      <c r="E161" s="57" t="s">
        <v>234</v>
      </c>
      <c r="F161" s="57" t="s">
        <v>235</v>
      </c>
      <c r="G161" s="57" t="s">
        <v>97</v>
      </c>
      <c r="H161" s="57" t="s">
        <v>17</v>
      </c>
      <c r="I161" s="61"/>
      <c r="J161" s="62"/>
      <c r="K161" s="62" t="s">
        <v>178</v>
      </c>
    </row>
    <row r="162" customFormat="1" ht="18" customHeight="1" spans="1:11">
      <c r="A162" s="57"/>
      <c r="B162" s="57" t="str">
        <f t="shared" ref="B162:G162" si="73">B161</f>
        <v>ISSN2096–1413
CN 61–1503 /R</v>
      </c>
      <c r="C162" s="57" t="str">
        <f t="shared" si="73"/>
        <v>临床医学研究与实践</v>
      </c>
      <c r="D162" s="57" t="str">
        <f t="shared" si="73"/>
        <v>四维超声检查胎儿颜面部畸形的临床价值</v>
      </c>
      <c r="E162" s="57" t="str">
        <f t="shared" si="73"/>
        <v>杨艳秋</v>
      </c>
      <c r="F162" s="57" t="str">
        <f t="shared" si="73"/>
        <v>超声科</v>
      </c>
      <c r="G162" s="57" t="str">
        <f t="shared" si="73"/>
        <v>2018.9月</v>
      </c>
      <c r="H162" s="57" t="s">
        <v>19</v>
      </c>
      <c r="I162" s="61"/>
      <c r="J162" s="62"/>
      <c r="K162" s="62"/>
    </row>
    <row r="163" customFormat="1" ht="18" customHeight="1" spans="1:11">
      <c r="A163" s="57">
        <v>81</v>
      </c>
      <c r="B163" s="57" t="s">
        <v>307</v>
      </c>
      <c r="C163" s="57" t="s">
        <v>278</v>
      </c>
      <c r="D163" s="57" t="s">
        <v>308</v>
      </c>
      <c r="E163" s="57" t="s">
        <v>285</v>
      </c>
      <c r="F163" s="57" t="s">
        <v>309</v>
      </c>
      <c r="G163" s="57" t="s">
        <v>25</v>
      </c>
      <c r="H163" s="57" t="s">
        <v>17</v>
      </c>
      <c r="I163" s="61"/>
      <c r="J163" s="62"/>
      <c r="K163" s="62" t="s">
        <v>178</v>
      </c>
    </row>
    <row r="164" customFormat="1" ht="18" customHeight="1" spans="1:11">
      <c r="A164" s="57"/>
      <c r="B164" s="57" t="str">
        <f t="shared" ref="B164:G164" si="74">B163</f>
        <v>ISSN2096–1413
CN61–1503 /R</v>
      </c>
      <c r="C164" s="57" t="str">
        <f t="shared" si="74"/>
        <v>临床医学研究与实践</v>
      </c>
      <c r="D164" s="57" t="str">
        <f t="shared" si="74"/>
        <v>康柏西普联合眼底激光治疗对糖尿病黄斑水肿中心厚度及视力的影响</v>
      </c>
      <c r="E164" s="57" t="str">
        <f t="shared" si="74"/>
        <v>黄磊</v>
      </c>
      <c r="F164" s="57" t="str">
        <f t="shared" si="74"/>
        <v>眼5</v>
      </c>
      <c r="G164" s="57" t="str">
        <f t="shared" si="74"/>
        <v>2018.7月</v>
      </c>
      <c r="H164" s="57" t="s">
        <v>19</v>
      </c>
      <c r="I164" s="61"/>
      <c r="J164" s="62"/>
      <c r="K164" s="62"/>
    </row>
    <row r="165" customFormat="1" ht="18" customHeight="1" spans="1:11">
      <c r="A165" s="57">
        <v>82</v>
      </c>
      <c r="B165" s="57" t="s">
        <v>290</v>
      </c>
      <c r="C165" s="57" t="s">
        <v>278</v>
      </c>
      <c r="D165" s="57" t="s">
        <v>310</v>
      </c>
      <c r="E165" s="57" t="s">
        <v>197</v>
      </c>
      <c r="F165" s="57" t="s">
        <v>183</v>
      </c>
      <c r="G165" s="57" t="s">
        <v>36</v>
      </c>
      <c r="H165" s="57" t="s">
        <v>17</v>
      </c>
      <c r="I165" s="61"/>
      <c r="J165" s="62"/>
      <c r="K165" s="62" t="s">
        <v>178</v>
      </c>
    </row>
    <row r="166" customFormat="1" ht="18" customHeight="1" spans="1:11">
      <c r="A166" s="57"/>
      <c r="B166" s="57" t="str">
        <f t="shared" ref="B166:G166" si="75">B165</f>
        <v>ISSN2096–1413
CN 61–1503 /R</v>
      </c>
      <c r="C166" s="57" t="str">
        <f t="shared" si="75"/>
        <v>临床医学研究与实践</v>
      </c>
      <c r="D166" s="57" t="str">
        <f t="shared" si="75"/>
        <v>金诺芬通过EGFR/p38MAPK信号通络通路抑制视网膜色素上皮细胞活力</v>
      </c>
      <c r="E166" s="57" t="str">
        <f t="shared" si="75"/>
        <v>陈晓东</v>
      </c>
      <c r="F166" s="57" t="str">
        <f t="shared" si="75"/>
        <v>眼科</v>
      </c>
      <c r="G166" s="57" t="str">
        <f t="shared" si="75"/>
        <v>2018.11月</v>
      </c>
      <c r="H166" s="57" t="s">
        <v>19</v>
      </c>
      <c r="I166" s="61"/>
      <c r="J166" s="62"/>
      <c r="K166" s="62"/>
    </row>
    <row r="167" customFormat="1" ht="18" customHeight="1" spans="1:11">
      <c r="A167" s="57">
        <v>83</v>
      </c>
      <c r="B167" s="57" t="s">
        <v>277</v>
      </c>
      <c r="C167" s="57" t="s">
        <v>278</v>
      </c>
      <c r="D167" s="57" t="s">
        <v>311</v>
      </c>
      <c r="E167" s="57" t="s">
        <v>174</v>
      </c>
      <c r="F167" s="57" t="s">
        <v>31</v>
      </c>
      <c r="G167" s="57" t="s">
        <v>129</v>
      </c>
      <c r="H167" s="57" t="s">
        <v>17</v>
      </c>
      <c r="I167" s="61"/>
      <c r="J167" s="62"/>
      <c r="K167" s="62" t="s">
        <v>178</v>
      </c>
    </row>
    <row r="168" customFormat="1" ht="18" customHeight="1" spans="1:11">
      <c r="A168" s="57"/>
      <c r="B168" s="57" t="s">
        <v>312</v>
      </c>
      <c r="C168" s="57" t="str">
        <f>C167</f>
        <v>临床医学研究与实践</v>
      </c>
      <c r="D168" s="57" t="str">
        <f>D167</f>
        <v>光学相干断层扫描血管成像在隐匿性脉络膜新生血管中的应用</v>
      </c>
      <c r="E168" s="57" t="str">
        <f>E167</f>
        <v>武炳慧</v>
      </c>
      <c r="F168" s="57" t="str">
        <f>F167</f>
        <v>眼2</v>
      </c>
      <c r="G168" s="57" t="str">
        <f>G167</f>
        <v>2018.10月</v>
      </c>
      <c r="H168" s="57" t="s">
        <v>19</v>
      </c>
      <c r="I168" s="61"/>
      <c r="J168" s="62"/>
      <c r="K168" s="62"/>
    </row>
    <row r="169" customFormat="1" ht="18" customHeight="1" spans="1:11">
      <c r="A169" s="57">
        <v>84</v>
      </c>
      <c r="B169" s="57" t="s">
        <v>277</v>
      </c>
      <c r="C169" s="57" t="s">
        <v>278</v>
      </c>
      <c r="D169" s="57" t="s">
        <v>313</v>
      </c>
      <c r="E169" s="57" t="s">
        <v>174</v>
      </c>
      <c r="F169" s="57" t="s">
        <v>31</v>
      </c>
      <c r="G169" s="57" t="s">
        <v>129</v>
      </c>
      <c r="H169" s="57" t="s">
        <v>17</v>
      </c>
      <c r="I169" s="61"/>
      <c r="J169" s="62"/>
      <c r="K169" s="62" t="s">
        <v>178</v>
      </c>
    </row>
    <row r="170" customFormat="1" ht="18" customHeight="1" spans="1:11">
      <c r="A170" s="57"/>
      <c r="B170" s="57" t="str">
        <f t="shared" ref="B170:G170" si="76">B169</f>
        <v>ISSN 2096-1413
CN 61-1503/R</v>
      </c>
      <c r="C170" s="57" t="str">
        <f t="shared" si="76"/>
        <v>临床医学研究与实践</v>
      </c>
      <c r="D170" s="57" t="str">
        <f t="shared" si="76"/>
        <v>特发性脉络膜新生血管抗VEGF治疗前，后光相干断层扫描血流成像的特征</v>
      </c>
      <c r="E170" s="57" t="str">
        <f t="shared" si="76"/>
        <v>武炳慧</v>
      </c>
      <c r="F170" s="57" t="str">
        <f t="shared" si="76"/>
        <v>眼2</v>
      </c>
      <c r="G170" s="57" t="str">
        <f t="shared" si="76"/>
        <v>2018.10月</v>
      </c>
      <c r="H170" s="57" t="s">
        <v>19</v>
      </c>
      <c r="I170" s="61"/>
      <c r="J170" s="62"/>
      <c r="K170" s="62"/>
    </row>
    <row r="171" customFormat="1" ht="18" customHeight="1" spans="1:11">
      <c r="A171" s="57">
        <v>85</v>
      </c>
      <c r="B171" s="57" t="s">
        <v>314</v>
      </c>
      <c r="C171" s="57" t="s">
        <v>278</v>
      </c>
      <c r="D171" s="57" t="s">
        <v>315</v>
      </c>
      <c r="E171" s="57" t="s">
        <v>174</v>
      </c>
      <c r="F171" s="57" t="s">
        <v>31</v>
      </c>
      <c r="G171" s="57" t="s">
        <v>97</v>
      </c>
      <c r="H171" s="57" t="s">
        <v>17</v>
      </c>
      <c r="I171" s="61"/>
      <c r="J171" s="62"/>
      <c r="K171" s="62" t="s">
        <v>178</v>
      </c>
    </row>
    <row r="172" customFormat="1" ht="18" customHeight="1" spans="1:11">
      <c r="A172" s="57"/>
      <c r="B172" s="57" t="str">
        <f t="shared" ref="B172:G172" si="77">B171</f>
        <v>ISSN 2096-1413
CN61-1503/R</v>
      </c>
      <c r="C172" s="57" t="str">
        <f t="shared" si="77"/>
        <v>临床医学研究与实践</v>
      </c>
      <c r="D172" s="57" t="str">
        <f t="shared" si="77"/>
        <v>人工晶体单襻缝线固定治疗晶状体半脱位的临床效果</v>
      </c>
      <c r="E172" s="57" t="str">
        <f t="shared" si="77"/>
        <v>武炳慧</v>
      </c>
      <c r="F172" s="57" t="str">
        <f t="shared" si="77"/>
        <v>眼2</v>
      </c>
      <c r="G172" s="57" t="str">
        <f t="shared" si="77"/>
        <v>2018.9月</v>
      </c>
      <c r="H172" s="57" t="s">
        <v>19</v>
      </c>
      <c r="I172" s="61"/>
      <c r="J172" s="62"/>
      <c r="K172" s="62"/>
    </row>
    <row r="173" customFormat="1" ht="18" customHeight="1" spans="1:11">
      <c r="A173" s="57">
        <v>86</v>
      </c>
      <c r="B173" s="57" t="s">
        <v>316</v>
      </c>
      <c r="C173" s="57" t="s">
        <v>278</v>
      </c>
      <c r="D173" s="57" t="s">
        <v>317</v>
      </c>
      <c r="E173" s="57" t="s">
        <v>318</v>
      </c>
      <c r="F173" s="57" t="s">
        <v>319</v>
      </c>
      <c r="G173" s="57" t="s">
        <v>16</v>
      </c>
      <c r="H173" s="57" t="s">
        <v>17</v>
      </c>
      <c r="I173" s="63"/>
      <c r="J173" s="62"/>
      <c r="K173" s="62" t="s">
        <v>178</v>
      </c>
    </row>
    <row r="174" customFormat="1" ht="18" customHeight="1" spans="1:11">
      <c r="A174" s="57"/>
      <c r="B174" s="57" t="str">
        <f t="shared" ref="B174:G174" si="78">B173</f>
        <v>ISSN2096-1413
CN61-1503/R</v>
      </c>
      <c r="C174" s="57" t="str">
        <f t="shared" si="78"/>
        <v>临床医学研究与实践</v>
      </c>
      <c r="D174" s="57" t="str">
        <f t="shared" si="78"/>
        <v>左旋多巴联合物理疗法治疗弱视患儿的疗效及对图形视觉诱发电位的影响</v>
      </c>
      <c r="E174" s="57" t="str">
        <f t="shared" si="78"/>
        <v>乔瑛 </v>
      </c>
      <c r="F174" s="57" t="str">
        <f t="shared" si="78"/>
        <v>眼科
门诊</v>
      </c>
      <c r="G174" s="57" t="str">
        <f t="shared" si="78"/>
        <v>2018.8月</v>
      </c>
      <c r="H174" s="57" t="s">
        <v>19</v>
      </c>
      <c r="I174" s="63"/>
      <c r="J174" s="62"/>
      <c r="K174" s="62"/>
    </row>
    <row r="175" customFormat="1" ht="18" customHeight="1" spans="1:11">
      <c r="A175" s="57">
        <v>87</v>
      </c>
      <c r="B175" s="57" t="s">
        <v>316</v>
      </c>
      <c r="C175" s="57" t="s">
        <v>278</v>
      </c>
      <c r="D175" s="57" t="s">
        <v>320</v>
      </c>
      <c r="E175" s="57" t="s">
        <v>321</v>
      </c>
      <c r="F175" s="57" t="s">
        <v>116</v>
      </c>
      <c r="G175" s="57" t="s">
        <v>53</v>
      </c>
      <c r="H175" s="57" t="s">
        <v>17</v>
      </c>
      <c r="I175" s="63"/>
      <c r="J175" s="62"/>
      <c r="K175" s="62" t="s">
        <v>178</v>
      </c>
    </row>
    <row r="176" customFormat="1" ht="18" customHeight="1" spans="1:11">
      <c r="A176" s="57"/>
      <c r="B176" s="57" t="str">
        <f t="shared" ref="B176:G176" si="79">B175</f>
        <v>ISSN2096-1413
CN61-1503/R</v>
      </c>
      <c r="C176" s="57" t="str">
        <f t="shared" si="79"/>
        <v>临床医学研究与实践</v>
      </c>
      <c r="D176" s="57" t="str">
        <f t="shared" si="79"/>
        <v>全面全程护理干预对改善眼科手术患者应激反应的效果</v>
      </c>
      <c r="E176" s="57" t="str">
        <f t="shared" si="79"/>
        <v>王侠</v>
      </c>
      <c r="F176" s="57" t="str">
        <f t="shared" si="79"/>
        <v>眼3</v>
      </c>
      <c r="G176" s="57" t="str">
        <f t="shared" si="79"/>
        <v>2018.5月</v>
      </c>
      <c r="H176" s="57" t="s">
        <v>19</v>
      </c>
      <c r="I176" s="63"/>
      <c r="J176" s="62"/>
      <c r="K176" s="62"/>
    </row>
    <row r="177" customFormat="1" ht="18" customHeight="1" spans="1:11">
      <c r="A177" s="57">
        <v>88</v>
      </c>
      <c r="B177" s="57" t="s">
        <v>322</v>
      </c>
      <c r="C177" s="57" t="s">
        <v>323</v>
      </c>
      <c r="D177" s="57" t="s">
        <v>324</v>
      </c>
      <c r="E177" s="57" t="s">
        <v>325</v>
      </c>
      <c r="F177" s="57" t="s">
        <v>309</v>
      </c>
      <c r="G177" s="57" t="s">
        <v>64</v>
      </c>
      <c r="H177" s="57" t="s">
        <v>17</v>
      </c>
      <c r="I177" s="63"/>
      <c r="J177" s="62"/>
      <c r="K177" s="62" t="s">
        <v>178</v>
      </c>
    </row>
    <row r="178" customFormat="1" ht="18" customHeight="1" spans="1:11">
      <c r="A178" s="57"/>
      <c r="B178" s="57" t="str">
        <f t="shared" ref="A178:G178" si="80">B177</f>
        <v>ISSN1674-6309
CN64-1064/R</v>
      </c>
      <c r="C178" s="57" t="str">
        <f t="shared" si="80"/>
        <v>宁夏医科大学</v>
      </c>
      <c r="D178" s="57" t="str">
        <f t="shared" si="80"/>
        <v>硅油填充对眼内压及角膜内皮的影响</v>
      </c>
      <c r="E178" s="57" t="str">
        <f t="shared" si="80"/>
        <v>刘明 </v>
      </c>
      <c r="F178" s="57" t="str">
        <f t="shared" si="80"/>
        <v>眼5</v>
      </c>
      <c r="G178" s="57" t="str">
        <f t="shared" si="80"/>
        <v>2017.12月</v>
      </c>
      <c r="H178" s="57" t="s">
        <v>19</v>
      </c>
      <c r="I178" s="63"/>
      <c r="J178" s="62"/>
      <c r="K178" s="62"/>
    </row>
    <row r="179" customFormat="1" ht="18" customHeight="1" spans="1:11">
      <c r="A179" s="57">
        <v>89</v>
      </c>
      <c r="B179" s="57" t="s">
        <v>326</v>
      </c>
      <c r="C179" s="57" t="s">
        <v>300</v>
      </c>
      <c r="D179" s="57" t="s">
        <v>327</v>
      </c>
      <c r="E179" s="57" t="s">
        <v>304</v>
      </c>
      <c r="F179" s="57" t="s">
        <v>305</v>
      </c>
      <c r="G179" s="57" t="s">
        <v>53</v>
      </c>
      <c r="H179" s="57" t="s">
        <v>17</v>
      </c>
      <c r="I179" s="63"/>
      <c r="J179" s="62"/>
      <c r="K179" s="62" t="s">
        <v>178</v>
      </c>
    </row>
    <row r="180" customFormat="1" ht="18" customHeight="1" spans="1:11">
      <c r="A180" s="57"/>
      <c r="B180" s="57" t="str">
        <f t="shared" ref="A180:G180" si="81">B179</f>
        <v>ISSN1671–3494 
CN33-1258/F</v>
      </c>
      <c r="C180" s="57" t="str">
        <f t="shared" si="81"/>
        <v>经贸实践</v>
      </c>
      <c r="D180" s="57" t="str">
        <f t="shared" si="81"/>
        <v>新时期人力资源管理方法探究</v>
      </c>
      <c r="E180" s="57" t="str">
        <f t="shared" si="81"/>
        <v>张琦</v>
      </c>
      <c r="F180" s="57" t="str">
        <f t="shared" si="81"/>
        <v>监察室</v>
      </c>
      <c r="G180" s="57" t="str">
        <f t="shared" si="81"/>
        <v>2018.5月</v>
      </c>
      <c r="H180" s="57" t="s">
        <v>19</v>
      </c>
      <c r="I180" s="63"/>
      <c r="J180" s="62"/>
      <c r="K180" s="62"/>
    </row>
    <row r="181" customFormat="1" ht="18" customHeight="1" spans="1:11">
      <c r="A181" s="57">
        <v>90</v>
      </c>
      <c r="B181" s="57" t="s">
        <v>328</v>
      </c>
      <c r="C181" s="57" t="s">
        <v>329</v>
      </c>
      <c r="D181" s="57" t="s">
        <v>330</v>
      </c>
      <c r="E181" s="57" t="s">
        <v>331</v>
      </c>
      <c r="F181" s="57" t="s">
        <v>24</v>
      </c>
      <c r="G181" s="57" t="s">
        <v>79</v>
      </c>
      <c r="H181" s="57" t="s">
        <v>17</v>
      </c>
      <c r="I181" s="63"/>
      <c r="J181" s="62"/>
      <c r="K181" s="62" t="s">
        <v>178</v>
      </c>
    </row>
    <row r="182" customFormat="1" ht="18" customHeight="1" spans="1:11">
      <c r="A182" s="57"/>
      <c r="B182" s="57" t="str">
        <f t="shared" ref="B182:G182" si="82">B181</f>
        <v>pISSN:2542-3673
elSSN:2542-3649</v>
      </c>
      <c r="C182" s="57" t="str">
        <f t="shared" si="82"/>
        <v>Frontiers
in Laboratory
Medicine</v>
      </c>
      <c r="D182" s="57" t="str">
        <f t="shared" si="82"/>
        <v>Research progress on anti-mullerian hormone clinical applications
and immunoassay development</v>
      </c>
      <c r="E182" s="57" t="str">
        <f t="shared" si="82"/>
        <v>孙晖</v>
      </c>
      <c r="F182" s="57" t="str">
        <f t="shared" si="82"/>
        <v>检验科</v>
      </c>
      <c r="G182" s="57" t="str">
        <f t="shared" si="82"/>
        <v>2018.6月</v>
      </c>
      <c r="H182" s="57" t="s">
        <v>19</v>
      </c>
      <c r="I182" s="63"/>
      <c r="J182" s="62"/>
      <c r="K182" s="62"/>
    </row>
    <row r="183" s="50" customFormat="1" ht="67" customHeight="1" spans="1:11">
      <c r="A183" s="66" t="s">
        <v>332</v>
      </c>
      <c r="B183" s="67" t="s">
        <v>333</v>
      </c>
      <c r="C183" s="67"/>
      <c r="D183" s="67"/>
      <c r="E183" s="67"/>
      <c r="F183" s="67"/>
      <c r="G183" s="67"/>
      <c r="H183" s="67"/>
      <c r="I183" s="67"/>
      <c r="J183" s="67"/>
      <c r="K183" s="67"/>
    </row>
  </sheetData>
  <sortState ref="A3:J172">
    <sortCondition ref="J3:J172" descending="1"/>
  </sortState>
  <mergeCells count="813">
    <mergeCell ref="A1:K1"/>
    <mergeCell ref="H2:I2"/>
    <mergeCell ref="B183:K183"/>
    <mergeCell ref="A3: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39:A40"/>
    <mergeCell ref="A41:A42"/>
    <mergeCell ref="A43:A44"/>
    <mergeCell ref="A45:A46"/>
    <mergeCell ref="A47:A48"/>
    <mergeCell ref="A49:A50"/>
    <mergeCell ref="A51:A52"/>
    <mergeCell ref="A53:A54"/>
    <mergeCell ref="A55:A56"/>
    <mergeCell ref="A57:A58"/>
    <mergeCell ref="A59:A60"/>
    <mergeCell ref="A61:A62"/>
    <mergeCell ref="A63:A64"/>
    <mergeCell ref="A65:A66"/>
    <mergeCell ref="A67:A68"/>
    <mergeCell ref="A69:A70"/>
    <mergeCell ref="A71:A72"/>
    <mergeCell ref="A73:A74"/>
    <mergeCell ref="A75:A76"/>
    <mergeCell ref="A77:A78"/>
    <mergeCell ref="A79:A80"/>
    <mergeCell ref="A81:A82"/>
    <mergeCell ref="A83:A84"/>
    <mergeCell ref="A85:A86"/>
    <mergeCell ref="A87:A88"/>
    <mergeCell ref="A89:A90"/>
    <mergeCell ref="A91:A92"/>
    <mergeCell ref="A93:A94"/>
    <mergeCell ref="A95:A96"/>
    <mergeCell ref="A97:A98"/>
    <mergeCell ref="A99:A100"/>
    <mergeCell ref="A101:A102"/>
    <mergeCell ref="A103:A104"/>
    <mergeCell ref="A105:A106"/>
    <mergeCell ref="A107:A108"/>
    <mergeCell ref="A109:A110"/>
    <mergeCell ref="A111:A112"/>
    <mergeCell ref="A113:A114"/>
    <mergeCell ref="A115:A116"/>
    <mergeCell ref="A117:A118"/>
    <mergeCell ref="A119:A120"/>
    <mergeCell ref="A121:A122"/>
    <mergeCell ref="A123:A124"/>
    <mergeCell ref="A125:A126"/>
    <mergeCell ref="A127:A128"/>
    <mergeCell ref="A129:A130"/>
    <mergeCell ref="A131:A132"/>
    <mergeCell ref="A133:A134"/>
    <mergeCell ref="A135:A136"/>
    <mergeCell ref="A137:A138"/>
    <mergeCell ref="A139:A140"/>
    <mergeCell ref="A141:A142"/>
    <mergeCell ref="A143:A144"/>
    <mergeCell ref="A145:A146"/>
    <mergeCell ref="A147:A148"/>
    <mergeCell ref="A149:A150"/>
    <mergeCell ref="A151:A152"/>
    <mergeCell ref="A153:A154"/>
    <mergeCell ref="A155:A156"/>
    <mergeCell ref="A157:A158"/>
    <mergeCell ref="A159:A160"/>
    <mergeCell ref="A161:A162"/>
    <mergeCell ref="A163:A164"/>
    <mergeCell ref="A165:A166"/>
    <mergeCell ref="A167:A168"/>
    <mergeCell ref="A169:A170"/>
    <mergeCell ref="A171:A172"/>
    <mergeCell ref="A173:A174"/>
    <mergeCell ref="A175:A176"/>
    <mergeCell ref="A177:A178"/>
    <mergeCell ref="A179:A180"/>
    <mergeCell ref="A181:A182"/>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B75:B76"/>
    <mergeCell ref="B77:B78"/>
    <mergeCell ref="B79:B80"/>
    <mergeCell ref="B81:B82"/>
    <mergeCell ref="B83:B84"/>
    <mergeCell ref="B85:B86"/>
    <mergeCell ref="B87:B88"/>
    <mergeCell ref="B89:B90"/>
    <mergeCell ref="B91:B92"/>
    <mergeCell ref="B93:B94"/>
    <mergeCell ref="B95:B96"/>
    <mergeCell ref="B97:B98"/>
    <mergeCell ref="B99:B100"/>
    <mergeCell ref="B101:B102"/>
    <mergeCell ref="B103:B104"/>
    <mergeCell ref="B105:B106"/>
    <mergeCell ref="B107:B108"/>
    <mergeCell ref="B109:B110"/>
    <mergeCell ref="B111:B112"/>
    <mergeCell ref="B113:B114"/>
    <mergeCell ref="B115:B116"/>
    <mergeCell ref="B117:B118"/>
    <mergeCell ref="B119:B120"/>
    <mergeCell ref="B121:B122"/>
    <mergeCell ref="B123:B124"/>
    <mergeCell ref="B125:B126"/>
    <mergeCell ref="B127:B128"/>
    <mergeCell ref="B129:B130"/>
    <mergeCell ref="B131:B132"/>
    <mergeCell ref="B133:B134"/>
    <mergeCell ref="B135:B136"/>
    <mergeCell ref="B137:B138"/>
    <mergeCell ref="B139:B140"/>
    <mergeCell ref="B141:B142"/>
    <mergeCell ref="B143:B144"/>
    <mergeCell ref="B145:B146"/>
    <mergeCell ref="B147:B148"/>
    <mergeCell ref="B149:B150"/>
    <mergeCell ref="B151:B152"/>
    <mergeCell ref="B153:B154"/>
    <mergeCell ref="B155:B156"/>
    <mergeCell ref="B157:B158"/>
    <mergeCell ref="B159:B160"/>
    <mergeCell ref="B161:B162"/>
    <mergeCell ref="B163:B164"/>
    <mergeCell ref="B165:B166"/>
    <mergeCell ref="B167:B168"/>
    <mergeCell ref="B169:B170"/>
    <mergeCell ref="B171:B172"/>
    <mergeCell ref="B173:B174"/>
    <mergeCell ref="B175:B176"/>
    <mergeCell ref="B177:B178"/>
    <mergeCell ref="B179:B180"/>
    <mergeCell ref="B181:B182"/>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4"/>
    <mergeCell ref="C75:C76"/>
    <mergeCell ref="C77:C78"/>
    <mergeCell ref="C79:C80"/>
    <mergeCell ref="C81:C82"/>
    <mergeCell ref="C83:C84"/>
    <mergeCell ref="C85:C86"/>
    <mergeCell ref="C87:C88"/>
    <mergeCell ref="C89:C90"/>
    <mergeCell ref="C91:C92"/>
    <mergeCell ref="C93:C94"/>
    <mergeCell ref="C95:C96"/>
    <mergeCell ref="C97:C98"/>
    <mergeCell ref="C99:C100"/>
    <mergeCell ref="C101:C102"/>
    <mergeCell ref="C103:C104"/>
    <mergeCell ref="C105:C106"/>
    <mergeCell ref="C107:C108"/>
    <mergeCell ref="C109:C110"/>
    <mergeCell ref="C111:C112"/>
    <mergeCell ref="C113:C114"/>
    <mergeCell ref="C115:C116"/>
    <mergeCell ref="C117:C118"/>
    <mergeCell ref="C119:C120"/>
    <mergeCell ref="C121:C122"/>
    <mergeCell ref="C123:C124"/>
    <mergeCell ref="C125:C126"/>
    <mergeCell ref="C127:C128"/>
    <mergeCell ref="C129:C130"/>
    <mergeCell ref="C131:C132"/>
    <mergeCell ref="C133:C134"/>
    <mergeCell ref="C135:C136"/>
    <mergeCell ref="C137:C138"/>
    <mergeCell ref="C139:C140"/>
    <mergeCell ref="C141:C142"/>
    <mergeCell ref="C143:C144"/>
    <mergeCell ref="C145:C146"/>
    <mergeCell ref="C147:C148"/>
    <mergeCell ref="C149:C150"/>
    <mergeCell ref="C151:C152"/>
    <mergeCell ref="C153:C154"/>
    <mergeCell ref="C155:C156"/>
    <mergeCell ref="C157:C158"/>
    <mergeCell ref="C159:C160"/>
    <mergeCell ref="C161:C162"/>
    <mergeCell ref="C163:C164"/>
    <mergeCell ref="C165:C166"/>
    <mergeCell ref="C167:C168"/>
    <mergeCell ref="C169:C170"/>
    <mergeCell ref="C171:C172"/>
    <mergeCell ref="C173:C174"/>
    <mergeCell ref="C175:C176"/>
    <mergeCell ref="C177:C178"/>
    <mergeCell ref="C179:C180"/>
    <mergeCell ref="C181:C182"/>
    <mergeCell ref="D3:D4"/>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D45:D46"/>
    <mergeCell ref="D47:D48"/>
    <mergeCell ref="D49:D50"/>
    <mergeCell ref="D51:D52"/>
    <mergeCell ref="D53:D54"/>
    <mergeCell ref="D55:D56"/>
    <mergeCell ref="D57:D58"/>
    <mergeCell ref="D59:D60"/>
    <mergeCell ref="D61:D62"/>
    <mergeCell ref="D63:D64"/>
    <mergeCell ref="D65:D66"/>
    <mergeCell ref="D67:D68"/>
    <mergeCell ref="D69:D70"/>
    <mergeCell ref="D71:D72"/>
    <mergeCell ref="D73:D74"/>
    <mergeCell ref="D75:D76"/>
    <mergeCell ref="D77:D78"/>
    <mergeCell ref="D79:D80"/>
    <mergeCell ref="D81:D82"/>
    <mergeCell ref="D83:D84"/>
    <mergeCell ref="D85:D86"/>
    <mergeCell ref="D87:D88"/>
    <mergeCell ref="D89:D90"/>
    <mergeCell ref="D91:D92"/>
    <mergeCell ref="D93:D94"/>
    <mergeCell ref="D95:D96"/>
    <mergeCell ref="D97:D98"/>
    <mergeCell ref="D99:D100"/>
    <mergeCell ref="D101:D102"/>
    <mergeCell ref="D103:D104"/>
    <mergeCell ref="D105:D106"/>
    <mergeCell ref="D107:D108"/>
    <mergeCell ref="D109:D110"/>
    <mergeCell ref="D111:D112"/>
    <mergeCell ref="D113:D114"/>
    <mergeCell ref="D115:D116"/>
    <mergeCell ref="D117:D118"/>
    <mergeCell ref="D119:D120"/>
    <mergeCell ref="D121:D122"/>
    <mergeCell ref="D123:D124"/>
    <mergeCell ref="D125:D126"/>
    <mergeCell ref="D127:D128"/>
    <mergeCell ref="D129:D130"/>
    <mergeCell ref="D131:D132"/>
    <mergeCell ref="D133:D134"/>
    <mergeCell ref="D135:D136"/>
    <mergeCell ref="D137:D138"/>
    <mergeCell ref="D139:D140"/>
    <mergeCell ref="D141:D142"/>
    <mergeCell ref="D143:D144"/>
    <mergeCell ref="D145:D146"/>
    <mergeCell ref="D147:D148"/>
    <mergeCell ref="D149:D150"/>
    <mergeCell ref="D151:D152"/>
    <mergeCell ref="D153:D154"/>
    <mergeCell ref="D155:D156"/>
    <mergeCell ref="D157:D158"/>
    <mergeCell ref="D159:D160"/>
    <mergeCell ref="D161:D162"/>
    <mergeCell ref="D163:D164"/>
    <mergeCell ref="D165:D166"/>
    <mergeCell ref="D167:D168"/>
    <mergeCell ref="D169:D170"/>
    <mergeCell ref="D171:D172"/>
    <mergeCell ref="D173:D174"/>
    <mergeCell ref="D175:D176"/>
    <mergeCell ref="D177:D178"/>
    <mergeCell ref="D179:D180"/>
    <mergeCell ref="D181:D182"/>
    <mergeCell ref="E3:E4"/>
    <mergeCell ref="E5: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E35:E36"/>
    <mergeCell ref="E37:E38"/>
    <mergeCell ref="E39:E40"/>
    <mergeCell ref="E41:E42"/>
    <mergeCell ref="E43:E44"/>
    <mergeCell ref="E45:E46"/>
    <mergeCell ref="E47:E48"/>
    <mergeCell ref="E49:E50"/>
    <mergeCell ref="E51:E52"/>
    <mergeCell ref="E53:E54"/>
    <mergeCell ref="E55:E56"/>
    <mergeCell ref="E57:E58"/>
    <mergeCell ref="E59:E60"/>
    <mergeCell ref="E61:E62"/>
    <mergeCell ref="E63:E64"/>
    <mergeCell ref="E65:E66"/>
    <mergeCell ref="E67:E68"/>
    <mergeCell ref="E69:E70"/>
    <mergeCell ref="E71:E72"/>
    <mergeCell ref="E73:E74"/>
    <mergeCell ref="E75:E76"/>
    <mergeCell ref="E77:E78"/>
    <mergeCell ref="E79:E80"/>
    <mergeCell ref="E81:E82"/>
    <mergeCell ref="E83:E84"/>
    <mergeCell ref="E85:E86"/>
    <mergeCell ref="E87:E88"/>
    <mergeCell ref="E89:E90"/>
    <mergeCell ref="E91:E92"/>
    <mergeCell ref="E93:E94"/>
    <mergeCell ref="E95:E96"/>
    <mergeCell ref="E97:E98"/>
    <mergeCell ref="E99:E100"/>
    <mergeCell ref="E101:E102"/>
    <mergeCell ref="E103:E104"/>
    <mergeCell ref="E105:E106"/>
    <mergeCell ref="E107:E108"/>
    <mergeCell ref="E109:E110"/>
    <mergeCell ref="E111:E112"/>
    <mergeCell ref="E113:E114"/>
    <mergeCell ref="E115:E116"/>
    <mergeCell ref="E117:E118"/>
    <mergeCell ref="E119:E120"/>
    <mergeCell ref="E121:E122"/>
    <mergeCell ref="E123:E124"/>
    <mergeCell ref="E125:E126"/>
    <mergeCell ref="E127:E128"/>
    <mergeCell ref="E129:E130"/>
    <mergeCell ref="E131:E132"/>
    <mergeCell ref="E133:E134"/>
    <mergeCell ref="E135:E136"/>
    <mergeCell ref="E137:E138"/>
    <mergeCell ref="E139:E140"/>
    <mergeCell ref="E141:E142"/>
    <mergeCell ref="E143:E144"/>
    <mergeCell ref="E145:E146"/>
    <mergeCell ref="E147:E148"/>
    <mergeCell ref="E149:E150"/>
    <mergeCell ref="E151:E152"/>
    <mergeCell ref="E153:E154"/>
    <mergeCell ref="E155:E156"/>
    <mergeCell ref="E157:E158"/>
    <mergeCell ref="E159:E160"/>
    <mergeCell ref="E161:E162"/>
    <mergeCell ref="E163:E164"/>
    <mergeCell ref="E165:E166"/>
    <mergeCell ref="E167:E168"/>
    <mergeCell ref="E169:E170"/>
    <mergeCell ref="E171:E172"/>
    <mergeCell ref="E173:E174"/>
    <mergeCell ref="E175:E176"/>
    <mergeCell ref="E177:E178"/>
    <mergeCell ref="E179:E180"/>
    <mergeCell ref="E181:E182"/>
    <mergeCell ref="F3:F4"/>
    <mergeCell ref="F5:F6"/>
    <mergeCell ref="F7:F8"/>
    <mergeCell ref="F9:F10"/>
    <mergeCell ref="F11:F12"/>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F41:F42"/>
    <mergeCell ref="F43:F44"/>
    <mergeCell ref="F45:F46"/>
    <mergeCell ref="F47:F48"/>
    <mergeCell ref="F49:F50"/>
    <mergeCell ref="F51:F52"/>
    <mergeCell ref="F53:F54"/>
    <mergeCell ref="F55:F56"/>
    <mergeCell ref="F57:F58"/>
    <mergeCell ref="F59:F60"/>
    <mergeCell ref="F61:F62"/>
    <mergeCell ref="F63:F64"/>
    <mergeCell ref="F65:F66"/>
    <mergeCell ref="F67:F68"/>
    <mergeCell ref="F69:F70"/>
    <mergeCell ref="F71:F72"/>
    <mergeCell ref="F73:F74"/>
    <mergeCell ref="F75:F76"/>
    <mergeCell ref="F77:F78"/>
    <mergeCell ref="F79:F80"/>
    <mergeCell ref="F81:F82"/>
    <mergeCell ref="F83:F84"/>
    <mergeCell ref="F85:F86"/>
    <mergeCell ref="F87:F88"/>
    <mergeCell ref="F89:F90"/>
    <mergeCell ref="F91:F92"/>
    <mergeCell ref="F93:F94"/>
    <mergeCell ref="F95:F96"/>
    <mergeCell ref="F97:F98"/>
    <mergeCell ref="F99:F100"/>
    <mergeCell ref="F101:F102"/>
    <mergeCell ref="F103:F104"/>
    <mergeCell ref="F105:F106"/>
    <mergeCell ref="F107:F108"/>
    <mergeCell ref="F109:F110"/>
    <mergeCell ref="F111:F112"/>
    <mergeCell ref="F113:F114"/>
    <mergeCell ref="F115:F116"/>
    <mergeCell ref="F117:F118"/>
    <mergeCell ref="F119:F120"/>
    <mergeCell ref="F121:F122"/>
    <mergeCell ref="F123:F124"/>
    <mergeCell ref="F125:F126"/>
    <mergeCell ref="F127:F128"/>
    <mergeCell ref="F129:F130"/>
    <mergeCell ref="F131:F132"/>
    <mergeCell ref="F133:F134"/>
    <mergeCell ref="F135:F136"/>
    <mergeCell ref="F137:F138"/>
    <mergeCell ref="F139:F140"/>
    <mergeCell ref="F141:F142"/>
    <mergeCell ref="F143:F144"/>
    <mergeCell ref="F145:F146"/>
    <mergeCell ref="F147:F148"/>
    <mergeCell ref="F149:F150"/>
    <mergeCell ref="F151:F152"/>
    <mergeCell ref="F153:F154"/>
    <mergeCell ref="F155:F156"/>
    <mergeCell ref="F157:F158"/>
    <mergeCell ref="F159:F160"/>
    <mergeCell ref="F161:F162"/>
    <mergeCell ref="F163:F164"/>
    <mergeCell ref="F165:F166"/>
    <mergeCell ref="F167:F168"/>
    <mergeCell ref="F169:F170"/>
    <mergeCell ref="F171:F172"/>
    <mergeCell ref="F173:F174"/>
    <mergeCell ref="F175:F176"/>
    <mergeCell ref="F177:F178"/>
    <mergeCell ref="F179:F180"/>
    <mergeCell ref="F181:F182"/>
    <mergeCell ref="G3:G4"/>
    <mergeCell ref="G5:G6"/>
    <mergeCell ref="G7:G8"/>
    <mergeCell ref="G9:G10"/>
    <mergeCell ref="G11:G12"/>
    <mergeCell ref="G13:G14"/>
    <mergeCell ref="G15:G16"/>
    <mergeCell ref="G17:G18"/>
    <mergeCell ref="G19:G20"/>
    <mergeCell ref="G21:G22"/>
    <mergeCell ref="G23:G24"/>
    <mergeCell ref="G25:G26"/>
    <mergeCell ref="G27:G28"/>
    <mergeCell ref="G29:G30"/>
    <mergeCell ref="G31:G32"/>
    <mergeCell ref="G33:G34"/>
    <mergeCell ref="G35:G36"/>
    <mergeCell ref="G37:G38"/>
    <mergeCell ref="G39:G40"/>
    <mergeCell ref="G41:G42"/>
    <mergeCell ref="G43:G44"/>
    <mergeCell ref="G45:G46"/>
    <mergeCell ref="G47:G48"/>
    <mergeCell ref="G49:G50"/>
    <mergeCell ref="G51:G52"/>
    <mergeCell ref="G53:G54"/>
    <mergeCell ref="G55:G56"/>
    <mergeCell ref="G57:G58"/>
    <mergeCell ref="G59:G60"/>
    <mergeCell ref="G61:G62"/>
    <mergeCell ref="G63:G64"/>
    <mergeCell ref="G65:G66"/>
    <mergeCell ref="G67:G68"/>
    <mergeCell ref="G69:G70"/>
    <mergeCell ref="G71:G72"/>
    <mergeCell ref="G73:G74"/>
    <mergeCell ref="G75:G76"/>
    <mergeCell ref="G77:G78"/>
    <mergeCell ref="G79:G80"/>
    <mergeCell ref="G81:G82"/>
    <mergeCell ref="G83:G84"/>
    <mergeCell ref="G85:G86"/>
    <mergeCell ref="G87:G88"/>
    <mergeCell ref="G89:G90"/>
    <mergeCell ref="G91:G92"/>
    <mergeCell ref="G93:G94"/>
    <mergeCell ref="G95:G96"/>
    <mergeCell ref="G97:G98"/>
    <mergeCell ref="G99:G100"/>
    <mergeCell ref="G101:G102"/>
    <mergeCell ref="G103:G104"/>
    <mergeCell ref="G105:G106"/>
    <mergeCell ref="G107:G108"/>
    <mergeCell ref="G109:G110"/>
    <mergeCell ref="G111:G112"/>
    <mergeCell ref="G113:G114"/>
    <mergeCell ref="G115:G116"/>
    <mergeCell ref="G117:G118"/>
    <mergeCell ref="G119:G120"/>
    <mergeCell ref="G121:G122"/>
    <mergeCell ref="G123:G124"/>
    <mergeCell ref="G125:G126"/>
    <mergeCell ref="G127:G128"/>
    <mergeCell ref="G129:G130"/>
    <mergeCell ref="G131:G132"/>
    <mergeCell ref="G133:G134"/>
    <mergeCell ref="G135:G136"/>
    <mergeCell ref="G137:G138"/>
    <mergeCell ref="G139:G140"/>
    <mergeCell ref="G141:G142"/>
    <mergeCell ref="G143:G144"/>
    <mergeCell ref="G145:G146"/>
    <mergeCell ref="G147:G148"/>
    <mergeCell ref="G149:G150"/>
    <mergeCell ref="G151:G152"/>
    <mergeCell ref="G153:G154"/>
    <mergeCell ref="G155:G156"/>
    <mergeCell ref="G157:G158"/>
    <mergeCell ref="G159:G160"/>
    <mergeCell ref="G161:G162"/>
    <mergeCell ref="G163:G164"/>
    <mergeCell ref="G165:G166"/>
    <mergeCell ref="G167:G168"/>
    <mergeCell ref="G169:G170"/>
    <mergeCell ref="G171:G172"/>
    <mergeCell ref="G173:G174"/>
    <mergeCell ref="G175:G176"/>
    <mergeCell ref="G177:G178"/>
    <mergeCell ref="G179:G180"/>
    <mergeCell ref="G181:G182"/>
    <mergeCell ref="J3:J4"/>
    <mergeCell ref="J5:J6"/>
    <mergeCell ref="J7:J8"/>
    <mergeCell ref="J9:J10"/>
    <mergeCell ref="J11:J12"/>
    <mergeCell ref="J13:J14"/>
    <mergeCell ref="J15:J16"/>
    <mergeCell ref="J17:J18"/>
    <mergeCell ref="J19:J20"/>
    <mergeCell ref="J21:J22"/>
    <mergeCell ref="J23:J24"/>
    <mergeCell ref="J25:J26"/>
    <mergeCell ref="J27:J28"/>
    <mergeCell ref="J29:J30"/>
    <mergeCell ref="J31:J32"/>
    <mergeCell ref="J33:J34"/>
    <mergeCell ref="J35:J36"/>
    <mergeCell ref="J37:J38"/>
    <mergeCell ref="J39:J40"/>
    <mergeCell ref="J41:J42"/>
    <mergeCell ref="J43:J44"/>
    <mergeCell ref="J45:J46"/>
    <mergeCell ref="J47:J48"/>
    <mergeCell ref="J49:J50"/>
    <mergeCell ref="J51:J52"/>
    <mergeCell ref="J53:J54"/>
    <mergeCell ref="J55:J56"/>
    <mergeCell ref="J57:J58"/>
    <mergeCell ref="J59:J60"/>
    <mergeCell ref="J61:J62"/>
    <mergeCell ref="J63:J64"/>
    <mergeCell ref="J65:J66"/>
    <mergeCell ref="J67:J68"/>
    <mergeCell ref="J69:J70"/>
    <mergeCell ref="J71:J72"/>
    <mergeCell ref="J73:J74"/>
    <mergeCell ref="J75:J76"/>
    <mergeCell ref="J77:J78"/>
    <mergeCell ref="J79:J80"/>
    <mergeCell ref="J81:J82"/>
    <mergeCell ref="J83:J84"/>
    <mergeCell ref="J85:J86"/>
    <mergeCell ref="J87:J88"/>
    <mergeCell ref="J89:J90"/>
    <mergeCell ref="J91:J92"/>
    <mergeCell ref="J93:J94"/>
    <mergeCell ref="J95:J96"/>
    <mergeCell ref="J97:J98"/>
    <mergeCell ref="J99:J100"/>
    <mergeCell ref="J101:J102"/>
    <mergeCell ref="J103:J104"/>
    <mergeCell ref="J105:J106"/>
    <mergeCell ref="J107:J108"/>
    <mergeCell ref="J109:J110"/>
    <mergeCell ref="J111:J112"/>
    <mergeCell ref="J113:J114"/>
    <mergeCell ref="J115:J116"/>
    <mergeCell ref="J117:J118"/>
    <mergeCell ref="J119:J120"/>
    <mergeCell ref="J121:J122"/>
    <mergeCell ref="J123:J124"/>
    <mergeCell ref="J125:J126"/>
    <mergeCell ref="J127:J128"/>
    <mergeCell ref="J129:J130"/>
    <mergeCell ref="J131:J132"/>
    <mergeCell ref="J133:J134"/>
    <mergeCell ref="J135:J136"/>
    <mergeCell ref="J137:J138"/>
    <mergeCell ref="J139:J140"/>
    <mergeCell ref="J141:J142"/>
    <mergeCell ref="J143:J144"/>
    <mergeCell ref="J145:J146"/>
    <mergeCell ref="J147:J148"/>
    <mergeCell ref="J149:J150"/>
    <mergeCell ref="J151:J152"/>
    <mergeCell ref="J153:J154"/>
    <mergeCell ref="J155:J156"/>
    <mergeCell ref="J157:J158"/>
    <mergeCell ref="J159:J160"/>
    <mergeCell ref="J161:J162"/>
    <mergeCell ref="J163:J164"/>
    <mergeCell ref="J165:J166"/>
    <mergeCell ref="J167:J168"/>
    <mergeCell ref="J169:J170"/>
    <mergeCell ref="J171:J172"/>
    <mergeCell ref="J173:J174"/>
    <mergeCell ref="J175:J176"/>
    <mergeCell ref="J177:J178"/>
    <mergeCell ref="J179:J180"/>
    <mergeCell ref="J181:J182"/>
    <mergeCell ref="K3:K4"/>
    <mergeCell ref="K5:K6"/>
    <mergeCell ref="K7:K8"/>
    <mergeCell ref="K9:K10"/>
    <mergeCell ref="K11:K12"/>
    <mergeCell ref="K13:K14"/>
    <mergeCell ref="K15:K16"/>
    <mergeCell ref="K17:K18"/>
    <mergeCell ref="K19:K20"/>
    <mergeCell ref="K21:K22"/>
    <mergeCell ref="K23:K24"/>
    <mergeCell ref="K25:K26"/>
    <mergeCell ref="K27:K28"/>
    <mergeCell ref="K29:K30"/>
    <mergeCell ref="K31:K32"/>
    <mergeCell ref="K33:K34"/>
    <mergeCell ref="K35:K36"/>
    <mergeCell ref="K37:K38"/>
    <mergeCell ref="K39:K40"/>
    <mergeCell ref="K41:K42"/>
    <mergeCell ref="K43:K44"/>
    <mergeCell ref="K45:K46"/>
    <mergeCell ref="K47:K48"/>
    <mergeCell ref="K49:K50"/>
    <mergeCell ref="K51:K52"/>
    <mergeCell ref="K53:K54"/>
    <mergeCell ref="K55:K56"/>
    <mergeCell ref="K57:K58"/>
    <mergeCell ref="K59:K60"/>
    <mergeCell ref="K61:K62"/>
    <mergeCell ref="K63:K64"/>
    <mergeCell ref="K65:K66"/>
    <mergeCell ref="K67:K68"/>
    <mergeCell ref="K69:K70"/>
    <mergeCell ref="K71:K72"/>
    <mergeCell ref="K73:K74"/>
    <mergeCell ref="K75:K76"/>
    <mergeCell ref="K77:K78"/>
    <mergeCell ref="K79:K80"/>
    <mergeCell ref="K81:K82"/>
    <mergeCell ref="K83:K84"/>
    <mergeCell ref="K85:K86"/>
    <mergeCell ref="K87:K88"/>
    <mergeCell ref="K89:K90"/>
    <mergeCell ref="K91:K92"/>
    <mergeCell ref="K93:K94"/>
    <mergeCell ref="K95:K96"/>
    <mergeCell ref="K97:K98"/>
    <mergeCell ref="K99:K100"/>
    <mergeCell ref="K101:K102"/>
    <mergeCell ref="K103:K104"/>
    <mergeCell ref="K105:K106"/>
    <mergeCell ref="K107:K108"/>
    <mergeCell ref="K109:K110"/>
    <mergeCell ref="K111:K112"/>
    <mergeCell ref="K113:K114"/>
    <mergeCell ref="K115:K116"/>
    <mergeCell ref="K117:K118"/>
    <mergeCell ref="K119:K120"/>
    <mergeCell ref="K121:K122"/>
    <mergeCell ref="K123:K124"/>
    <mergeCell ref="K125:K126"/>
    <mergeCell ref="K127:K128"/>
    <mergeCell ref="K129:K130"/>
    <mergeCell ref="K131:K132"/>
    <mergeCell ref="K133:K134"/>
    <mergeCell ref="K135:K136"/>
    <mergeCell ref="K137:K138"/>
    <mergeCell ref="K139:K140"/>
    <mergeCell ref="K141:K142"/>
    <mergeCell ref="K143:K144"/>
    <mergeCell ref="K145:K146"/>
    <mergeCell ref="K147:K148"/>
    <mergeCell ref="K149:K150"/>
    <mergeCell ref="K151:K152"/>
    <mergeCell ref="K153:K154"/>
    <mergeCell ref="K155:K156"/>
    <mergeCell ref="K157:K158"/>
    <mergeCell ref="K159:K160"/>
    <mergeCell ref="K161:K162"/>
    <mergeCell ref="K163:K164"/>
    <mergeCell ref="K165:K166"/>
    <mergeCell ref="K167:K168"/>
    <mergeCell ref="K169:K170"/>
    <mergeCell ref="K171:K172"/>
    <mergeCell ref="K173:K174"/>
    <mergeCell ref="K175:K176"/>
    <mergeCell ref="K177:K178"/>
    <mergeCell ref="K179:K180"/>
    <mergeCell ref="K181:K182"/>
  </mergeCells>
  <printOptions horizontalCentered="1" verticalCentered="1"/>
  <pageMargins left="0.751388888888889" right="0.751388888888889" top="1" bottom="1" header="0.511805555555556" footer="0.511805555555556"/>
  <pageSetup paperSize="9" scale="75" orientation="landscape" horizontalDpi="600"/>
  <headerFooter/>
  <rowBreaks count="8" manualBreakCount="8">
    <brk id="26" max="16383" man="1"/>
    <brk id="50" max="16383" man="1"/>
    <brk id="74" max="16383" man="1"/>
    <brk id="98" max="16383" man="1"/>
    <brk id="122" max="16383" man="1"/>
    <brk id="146" max="16383" man="1"/>
    <brk id="170" max="16383" man="1"/>
    <brk id="18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topLeftCell="A19" workbookViewId="0">
      <selection activeCell="F34" sqref="F34"/>
    </sheetView>
  </sheetViews>
  <sheetFormatPr defaultColWidth="9" defaultRowHeight="12"/>
  <cols>
    <col min="1" max="1" width="4.25" style="40" customWidth="1"/>
    <col min="2" max="2" width="4.625" style="40" customWidth="1"/>
    <col min="3" max="3" width="28.375" style="40" customWidth="1"/>
    <col min="4" max="4" width="36.625" style="40" customWidth="1"/>
    <col min="5" max="5" width="7" style="40" customWidth="1"/>
    <col min="6" max="6" width="5.5" style="40" customWidth="1"/>
    <col min="7" max="7" width="9" style="40"/>
    <col min="8" max="8" width="7.75" style="40" customWidth="1"/>
    <col min="9" max="16384" width="9" style="40"/>
  </cols>
  <sheetData>
    <row r="1" ht="27" customHeight="1" spans="1:9">
      <c r="A1" s="41" t="s">
        <v>334</v>
      </c>
      <c r="B1" s="41"/>
      <c r="C1" s="41"/>
      <c r="D1" s="41"/>
      <c r="E1" s="41"/>
      <c r="F1" s="41"/>
      <c r="G1" s="41"/>
      <c r="H1" s="41"/>
      <c r="I1" s="41"/>
    </row>
    <row r="2" s="39" customFormat="1" ht="15.75" customHeight="1" spans="1:12">
      <c r="A2" s="42" t="s">
        <v>1</v>
      </c>
      <c r="B2" s="42" t="s">
        <v>2</v>
      </c>
      <c r="C2" s="42" t="s">
        <v>3</v>
      </c>
      <c r="D2" s="42" t="s">
        <v>4</v>
      </c>
      <c r="E2" s="42" t="s">
        <v>5</v>
      </c>
      <c r="F2" s="42" t="s">
        <v>6</v>
      </c>
      <c r="G2" s="42" t="s">
        <v>7</v>
      </c>
      <c r="H2" s="42" t="s">
        <v>335</v>
      </c>
      <c r="I2" s="42" t="s">
        <v>332</v>
      </c>
      <c r="J2" s="47"/>
      <c r="K2" s="47"/>
      <c r="L2" s="47"/>
    </row>
    <row r="3" s="39" customFormat="1" spans="1:12">
      <c r="A3" s="42"/>
      <c r="B3" s="42"/>
      <c r="C3" s="42"/>
      <c r="D3" s="42"/>
      <c r="E3" s="42"/>
      <c r="F3" s="42"/>
      <c r="G3" s="42"/>
      <c r="H3" s="42" t="s">
        <v>336</v>
      </c>
      <c r="I3" s="42"/>
      <c r="J3" s="47"/>
      <c r="K3" s="47"/>
      <c r="L3" s="47"/>
    </row>
    <row r="4" ht="27" customHeight="1" spans="1:12">
      <c r="A4" s="42">
        <v>1</v>
      </c>
      <c r="B4" s="43" t="s">
        <v>337</v>
      </c>
      <c r="C4" s="43" t="s">
        <v>338</v>
      </c>
      <c r="D4" s="43" t="s">
        <v>339</v>
      </c>
      <c r="E4" s="43" t="s">
        <v>340</v>
      </c>
      <c r="F4" s="43" t="s">
        <v>341</v>
      </c>
      <c r="G4" s="43">
        <v>2018.08</v>
      </c>
      <c r="H4" s="43">
        <v>3.977</v>
      </c>
      <c r="I4" s="43" t="s">
        <v>342</v>
      </c>
      <c r="J4" s="48"/>
      <c r="K4" s="48"/>
      <c r="L4" s="48"/>
    </row>
    <row r="5" ht="27" customHeight="1" spans="1:12">
      <c r="A5" s="42"/>
      <c r="B5" s="43"/>
      <c r="C5" s="43"/>
      <c r="D5" s="43"/>
      <c r="E5" s="43"/>
      <c r="F5" s="43"/>
      <c r="G5" s="43"/>
      <c r="H5" s="43"/>
      <c r="I5" s="43" t="s">
        <v>343</v>
      </c>
      <c r="J5" s="48"/>
      <c r="K5" s="48"/>
      <c r="L5" s="48"/>
    </row>
    <row r="6" ht="27" customHeight="1" spans="1:12">
      <c r="A6" s="42">
        <v>2</v>
      </c>
      <c r="B6" s="44" t="s">
        <v>337</v>
      </c>
      <c r="C6" s="43" t="s">
        <v>344</v>
      </c>
      <c r="D6" s="43" t="s">
        <v>345</v>
      </c>
      <c r="E6" s="42" t="s">
        <v>101</v>
      </c>
      <c r="F6" s="42"/>
      <c r="G6" s="42">
        <v>2018.08</v>
      </c>
      <c r="H6" s="42">
        <v>3.382</v>
      </c>
      <c r="I6" s="43" t="s">
        <v>342</v>
      </c>
      <c r="J6" s="48"/>
      <c r="K6" s="48"/>
      <c r="L6" s="48"/>
    </row>
    <row r="7" ht="27" customHeight="1" spans="1:12">
      <c r="A7" s="42"/>
      <c r="B7" s="44"/>
      <c r="C7" s="43"/>
      <c r="D7" s="43"/>
      <c r="E7" s="42"/>
      <c r="F7" s="42"/>
      <c r="G7" s="42"/>
      <c r="H7" s="42"/>
      <c r="I7" s="43" t="s">
        <v>343</v>
      </c>
      <c r="J7" s="48"/>
      <c r="K7" s="48"/>
      <c r="L7" s="48"/>
    </row>
    <row r="8" ht="39" customHeight="1" spans="1:12">
      <c r="A8" s="42">
        <v>3</v>
      </c>
      <c r="B8" s="42" t="s">
        <v>337</v>
      </c>
      <c r="C8" s="42" t="s">
        <v>346</v>
      </c>
      <c r="D8" s="42" t="s">
        <v>347</v>
      </c>
      <c r="E8" s="42" t="s">
        <v>348</v>
      </c>
      <c r="F8" s="42" t="s">
        <v>183</v>
      </c>
      <c r="G8" s="42">
        <v>2018.05</v>
      </c>
      <c r="H8" s="42">
        <v>1.166</v>
      </c>
      <c r="I8" s="49" t="s">
        <v>349</v>
      </c>
      <c r="J8" s="48"/>
      <c r="K8" s="48"/>
      <c r="L8" s="48"/>
    </row>
    <row r="9" ht="27" customHeight="1" spans="1:12">
      <c r="A9" s="43">
        <v>4</v>
      </c>
      <c r="B9" s="43" t="s">
        <v>337</v>
      </c>
      <c r="C9" s="43" t="s">
        <v>350</v>
      </c>
      <c r="D9" s="43" t="s">
        <v>351</v>
      </c>
      <c r="E9" s="43" t="s">
        <v>352</v>
      </c>
      <c r="F9" s="43" t="s">
        <v>183</v>
      </c>
      <c r="G9" s="43">
        <v>2017.12</v>
      </c>
      <c r="H9" s="43">
        <v>0.398</v>
      </c>
      <c r="I9" s="49" t="s">
        <v>343</v>
      </c>
      <c r="J9" s="48"/>
      <c r="K9" s="48"/>
      <c r="L9" s="48"/>
    </row>
    <row r="10" ht="27" customHeight="1" spans="1:12">
      <c r="A10" s="43"/>
      <c r="B10" s="43"/>
      <c r="C10" s="43"/>
      <c r="D10" s="43"/>
      <c r="E10" s="43"/>
      <c r="F10" s="43"/>
      <c r="G10" s="43"/>
      <c r="H10" s="43"/>
      <c r="I10" s="43" t="s">
        <v>343</v>
      </c>
      <c r="J10" s="48"/>
      <c r="K10" s="48"/>
      <c r="L10" s="48"/>
    </row>
    <row r="11" ht="27" customHeight="1" spans="1:12">
      <c r="A11" s="42">
        <v>5</v>
      </c>
      <c r="B11" s="44" t="s">
        <v>337</v>
      </c>
      <c r="C11" s="43" t="s">
        <v>353</v>
      </c>
      <c r="D11" s="43" t="s">
        <v>354</v>
      </c>
      <c r="E11" s="42" t="s">
        <v>355</v>
      </c>
      <c r="F11" s="42"/>
      <c r="G11" s="42">
        <v>2018.08</v>
      </c>
      <c r="H11" s="42">
        <v>3.457</v>
      </c>
      <c r="I11" s="43" t="s">
        <v>342</v>
      </c>
      <c r="J11" s="48"/>
      <c r="K11" s="48"/>
      <c r="L11" s="48"/>
    </row>
    <row r="12" ht="27" customHeight="1" spans="1:12">
      <c r="A12" s="42"/>
      <c r="B12" s="44"/>
      <c r="C12" s="43"/>
      <c r="D12" s="43"/>
      <c r="E12" s="42"/>
      <c r="F12" s="42"/>
      <c r="G12" s="42"/>
      <c r="H12" s="42"/>
      <c r="I12" s="43" t="s">
        <v>356</v>
      </c>
      <c r="J12" s="48"/>
      <c r="K12" s="48"/>
      <c r="L12" s="48"/>
    </row>
    <row r="13" ht="27" customHeight="1" spans="1:12">
      <c r="A13" s="42">
        <v>6</v>
      </c>
      <c r="B13" s="44" t="s">
        <v>337</v>
      </c>
      <c r="C13" s="42" t="s">
        <v>357</v>
      </c>
      <c r="D13" s="42" t="s">
        <v>358</v>
      </c>
      <c r="E13" s="42" t="s">
        <v>68</v>
      </c>
      <c r="F13" s="42" t="s">
        <v>359</v>
      </c>
      <c r="G13" s="42">
        <v>2018.01</v>
      </c>
      <c r="H13" s="42">
        <v>5.5</v>
      </c>
      <c r="I13" s="42" t="s">
        <v>342</v>
      </c>
      <c r="J13" s="48"/>
      <c r="K13" s="48"/>
      <c r="L13" s="48"/>
    </row>
    <row r="14" ht="27" customHeight="1" spans="1:12">
      <c r="A14" s="42"/>
      <c r="B14" s="44"/>
      <c r="C14" s="42"/>
      <c r="D14" s="42"/>
      <c r="E14" s="42"/>
      <c r="F14" s="42"/>
      <c r="G14" s="42"/>
      <c r="H14" s="42"/>
      <c r="I14" s="42" t="s">
        <v>356</v>
      </c>
      <c r="J14" s="48"/>
      <c r="K14" s="48"/>
      <c r="L14" s="48"/>
    </row>
    <row r="15" ht="27" customHeight="1" spans="1:12">
      <c r="A15" s="42">
        <v>7</v>
      </c>
      <c r="B15" s="44" t="s">
        <v>337</v>
      </c>
      <c r="C15" s="43" t="s">
        <v>360</v>
      </c>
      <c r="D15" s="43" t="s">
        <v>361</v>
      </c>
      <c r="E15" s="42" t="s">
        <v>362</v>
      </c>
      <c r="F15" s="42" t="s">
        <v>183</v>
      </c>
      <c r="G15" s="42">
        <v>2018.03</v>
      </c>
      <c r="H15" s="42">
        <v>3.388</v>
      </c>
      <c r="I15" s="43" t="s">
        <v>363</v>
      </c>
      <c r="J15" s="48"/>
      <c r="K15" s="48"/>
      <c r="L15" s="48"/>
    </row>
    <row r="16" ht="27" customHeight="1" spans="1:12">
      <c r="A16" s="42"/>
      <c r="B16" s="44"/>
      <c r="C16" s="43"/>
      <c r="D16" s="43"/>
      <c r="E16" s="42"/>
      <c r="F16" s="42"/>
      <c r="G16" s="42"/>
      <c r="H16" s="42"/>
      <c r="I16" s="43" t="s">
        <v>364</v>
      </c>
      <c r="J16" s="48"/>
      <c r="K16" s="48"/>
      <c r="L16" s="48"/>
    </row>
    <row r="17" ht="27" customHeight="1" spans="1:12">
      <c r="A17" s="42">
        <v>8</v>
      </c>
      <c r="B17" s="43" t="s">
        <v>337</v>
      </c>
      <c r="C17" s="43" t="s">
        <v>365</v>
      </c>
      <c r="D17" s="43" t="s">
        <v>366</v>
      </c>
      <c r="E17" s="43" t="s">
        <v>187</v>
      </c>
      <c r="F17" s="43" t="s">
        <v>183</v>
      </c>
      <c r="G17" s="43">
        <v>2018.01</v>
      </c>
      <c r="H17" s="43">
        <v>2.784</v>
      </c>
      <c r="I17" s="43" t="s">
        <v>367</v>
      </c>
      <c r="J17" s="48"/>
      <c r="K17" s="48"/>
      <c r="L17" s="48"/>
    </row>
    <row r="18" ht="27" customHeight="1" spans="1:12">
      <c r="A18" s="42"/>
      <c r="B18" s="43"/>
      <c r="C18" s="43"/>
      <c r="D18" s="43"/>
      <c r="E18" s="43"/>
      <c r="F18" s="43"/>
      <c r="G18" s="43"/>
      <c r="H18" s="43"/>
      <c r="I18" s="43" t="s">
        <v>356</v>
      </c>
      <c r="J18" s="48"/>
      <c r="K18" s="48"/>
      <c r="L18" s="48"/>
    </row>
    <row r="19" ht="27" customHeight="1" spans="1:12">
      <c r="A19" s="42">
        <v>9</v>
      </c>
      <c r="B19" s="44" t="s">
        <v>337</v>
      </c>
      <c r="C19" s="44" t="s">
        <v>368</v>
      </c>
      <c r="D19" s="42" t="s">
        <v>369</v>
      </c>
      <c r="E19" s="42" t="s">
        <v>133</v>
      </c>
      <c r="F19" s="42" t="s">
        <v>35</v>
      </c>
      <c r="G19" s="42">
        <v>2016.1</v>
      </c>
      <c r="H19" s="45">
        <v>3.457</v>
      </c>
      <c r="I19" s="42" t="s">
        <v>367</v>
      </c>
      <c r="J19" s="48"/>
      <c r="K19" s="48"/>
      <c r="L19" s="48"/>
    </row>
    <row r="20" ht="27" customHeight="1" spans="1:12">
      <c r="A20" s="42"/>
      <c r="B20" s="44"/>
      <c r="C20" s="44" t="s">
        <v>370</v>
      </c>
      <c r="D20" s="42"/>
      <c r="E20" s="42"/>
      <c r="F20" s="42"/>
      <c r="G20" s="42"/>
      <c r="H20" s="46"/>
      <c r="I20" s="42" t="s">
        <v>364</v>
      </c>
      <c r="J20" s="48"/>
      <c r="K20" s="48"/>
      <c r="L20" s="48"/>
    </row>
    <row r="21" ht="27" customHeight="1" spans="1:12">
      <c r="A21" s="42">
        <v>10</v>
      </c>
      <c r="B21" s="42" t="s">
        <v>337</v>
      </c>
      <c r="C21" s="42" t="s">
        <v>371</v>
      </c>
      <c r="D21" s="42" t="s">
        <v>372</v>
      </c>
      <c r="E21" s="42" t="s">
        <v>373</v>
      </c>
      <c r="F21" s="42" t="s">
        <v>374</v>
      </c>
      <c r="G21" s="42">
        <v>2018.03</v>
      </c>
      <c r="H21" s="42">
        <v>2.959</v>
      </c>
      <c r="I21" s="42" t="s">
        <v>367</v>
      </c>
      <c r="J21" s="48"/>
      <c r="K21" s="48"/>
      <c r="L21" s="48"/>
    </row>
    <row r="22" ht="27" customHeight="1" spans="1:12">
      <c r="A22" s="42"/>
      <c r="B22" s="42"/>
      <c r="C22" s="42"/>
      <c r="D22" s="42"/>
      <c r="E22" s="42"/>
      <c r="F22" s="42"/>
      <c r="G22" s="42"/>
      <c r="H22" s="42"/>
      <c r="I22" s="42" t="s">
        <v>364</v>
      </c>
      <c r="J22" s="48"/>
      <c r="K22" s="48"/>
      <c r="L22" s="48"/>
    </row>
    <row r="23" ht="27" customHeight="1" spans="1:12">
      <c r="A23" s="42">
        <v>11</v>
      </c>
      <c r="B23" s="43" t="s">
        <v>337</v>
      </c>
      <c r="C23" s="43" t="s">
        <v>375</v>
      </c>
      <c r="D23" s="43" t="s">
        <v>376</v>
      </c>
      <c r="E23" s="43" t="s">
        <v>230</v>
      </c>
      <c r="F23" s="42" t="s">
        <v>222</v>
      </c>
      <c r="G23" s="43">
        <v>2017.12</v>
      </c>
      <c r="H23" s="43">
        <v>3.457</v>
      </c>
      <c r="I23" s="43" t="s">
        <v>377</v>
      </c>
      <c r="J23" s="48"/>
      <c r="K23" s="48"/>
      <c r="L23" s="48"/>
    </row>
    <row r="24" ht="27" customHeight="1" spans="1:12">
      <c r="A24" s="42"/>
      <c r="B24" s="43"/>
      <c r="C24" s="43"/>
      <c r="D24" s="43"/>
      <c r="E24" s="43"/>
      <c r="F24" s="42"/>
      <c r="G24" s="43"/>
      <c r="H24" s="43"/>
      <c r="I24" s="43" t="s">
        <v>364</v>
      </c>
      <c r="J24" s="48"/>
      <c r="K24" s="48"/>
      <c r="L24" s="48"/>
    </row>
    <row r="25" ht="27" customHeight="1" spans="1:12">
      <c r="A25" s="42">
        <v>12</v>
      </c>
      <c r="B25" s="42" t="s">
        <v>337</v>
      </c>
      <c r="C25" s="42" t="s">
        <v>378</v>
      </c>
      <c r="D25" s="42" t="s">
        <v>379</v>
      </c>
      <c r="E25" s="42" t="s">
        <v>230</v>
      </c>
      <c r="F25" s="42" t="s">
        <v>222</v>
      </c>
      <c r="G25" s="42">
        <v>2018.05</v>
      </c>
      <c r="H25" s="42">
        <v>3.115</v>
      </c>
      <c r="I25" s="42" t="s">
        <v>377</v>
      </c>
      <c r="J25" s="48"/>
      <c r="K25" s="48"/>
      <c r="L25" s="48"/>
    </row>
    <row r="26" ht="27" customHeight="1" spans="1:12">
      <c r="A26" s="42"/>
      <c r="B26" s="42"/>
      <c r="C26" s="44" t="s">
        <v>380</v>
      </c>
      <c r="D26" s="42"/>
      <c r="E26" s="42"/>
      <c r="F26" s="42"/>
      <c r="G26" s="42"/>
      <c r="H26" s="42"/>
      <c r="I26" s="42" t="s">
        <v>364</v>
      </c>
      <c r="J26" s="48"/>
      <c r="K26" s="48"/>
      <c r="L26" s="48"/>
    </row>
    <row r="27" ht="29" customHeight="1" spans="1:12">
      <c r="A27" s="42"/>
      <c r="B27" s="42"/>
      <c r="C27" s="42"/>
      <c r="D27" s="42"/>
      <c r="E27" s="42"/>
      <c r="F27" s="42"/>
      <c r="G27" s="42"/>
      <c r="H27" s="42"/>
      <c r="I27" s="42"/>
      <c r="J27" s="48"/>
      <c r="K27" s="48"/>
      <c r="L27" s="48"/>
    </row>
  </sheetData>
  <mergeCells count="96">
    <mergeCell ref="A1:I1"/>
    <mergeCell ref="B27:I27"/>
    <mergeCell ref="A2:A3"/>
    <mergeCell ref="A4:A5"/>
    <mergeCell ref="A6:A7"/>
    <mergeCell ref="A9:A10"/>
    <mergeCell ref="A11:A12"/>
    <mergeCell ref="A13:A14"/>
    <mergeCell ref="A15:A16"/>
    <mergeCell ref="A17:A18"/>
    <mergeCell ref="A19:A20"/>
    <mergeCell ref="A21:A22"/>
    <mergeCell ref="A23:A24"/>
    <mergeCell ref="A25:A26"/>
    <mergeCell ref="B2:B3"/>
    <mergeCell ref="B4:B5"/>
    <mergeCell ref="B6:B7"/>
    <mergeCell ref="B9:B10"/>
    <mergeCell ref="B11:B12"/>
    <mergeCell ref="B13:B14"/>
    <mergeCell ref="B15:B16"/>
    <mergeCell ref="B17:B18"/>
    <mergeCell ref="B19:B20"/>
    <mergeCell ref="B21:B22"/>
    <mergeCell ref="B23:B24"/>
    <mergeCell ref="B25:B26"/>
    <mergeCell ref="C2:C3"/>
    <mergeCell ref="C4:C5"/>
    <mergeCell ref="C6:C7"/>
    <mergeCell ref="C9:C10"/>
    <mergeCell ref="C11:C12"/>
    <mergeCell ref="C13:C14"/>
    <mergeCell ref="C15:C16"/>
    <mergeCell ref="C17:C18"/>
    <mergeCell ref="C21:C22"/>
    <mergeCell ref="C23:C24"/>
    <mergeCell ref="D2:D3"/>
    <mergeCell ref="D4:D5"/>
    <mergeCell ref="D6:D7"/>
    <mergeCell ref="D9:D10"/>
    <mergeCell ref="D11:D12"/>
    <mergeCell ref="D13:D14"/>
    <mergeCell ref="D15:D16"/>
    <mergeCell ref="D17:D18"/>
    <mergeCell ref="D19:D20"/>
    <mergeCell ref="D21:D22"/>
    <mergeCell ref="D23:D24"/>
    <mergeCell ref="D25:D26"/>
    <mergeCell ref="E2:E3"/>
    <mergeCell ref="E4:E5"/>
    <mergeCell ref="E6:E7"/>
    <mergeCell ref="E9:E10"/>
    <mergeCell ref="E11:E12"/>
    <mergeCell ref="E13:E14"/>
    <mergeCell ref="E15:E16"/>
    <mergeCell ref="E17:E18"/>
    <mergeCell ref="E19:E20"/>
    <mergeCell ref="E21:E22"/>
    <mergeCell ref="E23:E24"/>
    <mergeCell ref="E25:E26"/>
    <mergeCell ref="F2:F3"/>
    <mergeCell ref="F4:F5"/>
    <mergeCell ref="F6:F7"/>
    <mergeCell ref="F9:F10"/>
    <mergeCell ref="F11:F12"/>
    <mergeCell ref="F13:F14"/>
    <mergeCell ref="F15:F16"/>
    <mergeCell ref="F17:F18"/>
    <mergeCell ref="F19:F20"/>
    <mergeCell ref="F21:F22"/>
    <mergeCell ref="F23:F24"/>
    <mergeCell ref="F25:F26"/>
    <mergeCell ref="G2:G3"/>
    <mergeCell ref="G4:G5"/>
    <mergeCell ref="G6:G7"/>
    <mergeCell ref="G9:G10"/>
    <mergeCell ref="G11:G12"/>
    <mergeCell ref="G13:G14"/>
    <mergeCell ref="G15:G16"/>
    <mergeCell ref="G17:G18"/>
    <mergeCell ref="G19:G20"/>
    <mergeCell ref="G21:G22"/>
    <mergeCell ref="G23:G24"/>
    <mergeCell ref="G25:G26"/>
    <mergeCell ref="H4:H5"/>
    <mergeCell ref="H6:H7"/>
    <mergeCell ref="H9:H10"/>
    <mergeCell ref="H11:H12"/>
    <mergeCell ref="H13:H14"/>
    <mergeCell ref="H15:H16"/>
    <mergeCell ref="H17:H18"/>
    <mergeCell ref="H19:H20"/>
    <mergeCell ref="H21:H22"/>
    <mergeCell ref="H23:H24"/>
    <mergeCell ref="H25:H26"/>
    <mergeCell ref="I2:I3"/>
  </mergeCells>
  <hyperlinks>
    <hyperlink ref="C19" r:id="rId1" display="Biomedicine &amp; Pharmacotherapy" tooltip="https://www.sciencedirect.com/science/journal/07533322"/>
    <hyperlink ref="C20" r:id="rId2" display="Volume 84, December 2016, Pages 1899-1905" tooltip="https://www.sciencedirect.com/science/journal/07533322/84/supp/C"/>
    <hyperlink ref="C26" r:id="rId3" display="Volume 224, 5 October 2018, Pages 169-176" tooltip="https://www.sciencedirect.com/science/journal/03788741/224/supp/C"/>
  </hyperlinks>
  <pageMargins left="0.75" right="0.75" top="1" bottom="1" header="0.511805555555556" footer="0.51180555555555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9"/>
  <sheetViews>
    <sheetView topLeftCell="A55" workbookViewId="0">
      <selection activeCell="G65" sqref="G65"/>
    </sheetView>
  </sheetViews>
  <sheetFormatPr defaultColWidth="9" defaultRowHeight="14.25" outlineLevelCol="5"/>
  <cols>
    <col min="1" max="1" width="5.875" style="32" customWidth="1"/>
    <col min="2" max="2" width="68" style="32" customWidth="1"/>
    <col min="3" max="3" width="13" style="32" customWidth="1"/>
    <col min="4" max="4" width="15.625" style="32" customWidth="1"/>
    <col min="5" max="5" width="10.25" style="32" customWidth="1"/>
    <col min="6" max="16384" width="9" style="32"/>
  </cols>
  <sheetData>
    <row r="1" s="31" customFormat="1" ht="38" customHeight="1" spans="1:5">
      <c r="A1" s="33" t="s">
        <v>381</v>
      </c>
      <c r="B1" s="33"/>
      <c r="C1" s="33"/>
      <c r="D1" s="33"/>
      <c r="E1" s="33"/>
    </row>
    <row r="2" s="31" customFormat="1" ht="36" customHeight="1" spans="1:5">
      <c r="A2" s="34" t="s">
        <v>1</v>
      </c>
      <c r="B2" s="34" t="s">
        <v>382</v>
      </c>
      <c r="C2" s="34" t="s">
        <v>383</v>
      </c>
      <c r="D2" s="34" t="s">
        <v>6</v>
      </c>
      <c r="E2" s="34" t="s">
        <v>384</v>
      </c>
    </row>
    <row r="3" s="31" customFormat="1" ht="27" customHeight="1" spans="1:5">
      <c r="A3" s="35">
        <v>1</v>
      </c>
      <c r="B3" s="36" t="s">
        <v>385</v>
      </c>
      <c r="C3" s="35" t="s">
        <v>386</v>
      </c>
      <c r="D3" s="35" t="s">
        <v>195</v>
      </c>
      <c r="E3" s="35" t="s">
        <v>387</v>
      </c>
    </row>
    <row r="4" s="31" customFormat="1" ht="27" customHeight="1" spans="1:5">
      <c r="A4" s="35">
        <v>2</v>
      </c>
      <c r="B4" s="36" t="s">
        <v>388</v>
      </c>
      <c r="C4" s="35" t="s">
        <v>389</v>
      </c>
      <c r="D4" s="35" t="s">
        <v>390</v>
      </c>
      <c r="E4" s="35" t="s">
        <v>387</v>
      </c>
    </row>
    <row r="5" s="31" customFormat="1" ht="27" customHeight="1" spans="1:5">
      <c r="A5" s="35">
        <v>3</v>
      </c>
      <c r="B5" s="36" t="s">
        <v>391</v>
      </c>
      <c r="C5" s="35" t="s">
        <v>392</v>
      </c>
      <c r="D5" s="35" t="s">
        <v>134</v>
      </c>
      <c r="E5" s="35" t="s">
        <v>387</v>
      </c>
    </row>
    <row r="6" s="31" customFormat="1" ht="27" customHeight="1" spans="1:5">
      <c r="A6" s="35">
        <v>4</v>
      </c>
      <c r="B6" s="36" t="s">
        <v>393</v>
      </c>
      <c r="C6" s="35" t="s">
        <v>340</v>
      </c>
      <c r="D6" s="35" t="s">
        <v>394</v>
      </c>
      <c r="E6" s="35" t="s">
        <v>387</v>
      </c>
    </row>
    <row r="7" s="31" customFormat="1" ht="27" customHeight="1" spans="1:5">
      <c r="A7" s="35">
        <v>5</v>
      </c>
      <c r="B7" s="36" t="s">
        <v>395</v>
      </c>
      <c r="C7" s="35" t="s">
        <v>396</v>
      </c>
      <c r="D7" s="35" t="s">
        <v>235</v>
      </c>
      <c r="E7" s="35" t="s">
        <v>387</v>
      </c>
    </row>
    <row r="8" s="31" customFormat="1" ht="27" customHeight="1" spans="1:5">
      <c r="A8" s="35">
        <v>6</v>
      </c>
      <c r="B8" s="36" t="s">
        <v>397</v>
      </c>
      <c r="C8" s="35" t="s">
        <v>398</v>
      </c>
      <c r="D8" s="35" t="s">
        <v>399</v>
      </c>
      <c r="E8" s="35" t="s">
        <v>387</v>
      </c>
    </row>
    <row r="9" s="31" customFormat="1" ht="27" customHeight="1" spans="1:5">
      <c r="A9" s="35">
        <v>7</v>
      </c>
      <c r="B9" s="36" t="s">
        <v>400</v>
      </c>
      <c r="C9" s="35" t="s">
        <v>401</v>
      </c>
      <c r="D9" s="35" t="s">
        <v>128</v>
      </c>
      <c r="E9" s="35" t="s">
        <v>387</v>
      </c>
    </row>
    <row r="10" s="31" customFormat="1" ht="27.25" customHeight="1" spans="1:6">
      <c r="A10" s="35">
        <v>8</v>
      </c>
      <c r="B10" s="36" t="s">
        <v>402</v>
      </c>
      <c r="C10" s="35" t="s">
        <v>352</v>
      </c>
      <c r="D10" s="35" t="s">
        <v>403</v>
      </c>
      <c r="E10" s="35" t="s">
        <v>404</v>
      </c>
      <c r="F10" s="37"/>
    </row>
    <row r="11" s="31" customFormat="1" ht="27.25" customHeight="1" spans="1:5">
      <c r="A11" s="35">
        <v>9</v>
      </c>
      <c r="B11" s="36" t="s">
        <v>405</v>
      </c>
      <c r="C11" s="35" t="s">
        <v>406</v>
      </c>
      <c r="D11" s="35" t="s">
        <v>309</v>
      </c>
      <c r="E11" s="35" t="s">
        <v>404</v>
      </c>
    </row>
    <row r="12" s="31" customFormat="1" ht="27.25" customHeight="1" spans="1:5">
      <c r="A12" s="35">
        <v>10</v>
      </c>
      <c r="B12" s="36" t="s">
        <v>407</v>
      </c>
      <c r="C12" s="35" t="s">
        <v>408</v>
      </c>
      <c r="D12" s="35" t="s">
        <v>251</v>
      </c>
      <c r="E12" s="35" t="s">
        <v>404</v>
      </c>
    </row>
    <row r="13" s="31" customFormat="1" ht="27.25" customHeight="1" spans="1:5">
      <c r="A13" s="35">
        <v>11</v>
      </c>
      <c r="B13" s="36" t="s">
        <v>409</v>
      </c>
      <c r="C13" s="35" t="s">
        <v>187</v>
      </c>
      <c r="D13" s="35" t="s">
        <v>410</v>
      </c>
      <c r="E13" s="35" t="s">
        <v>404</v>
      </c>
    </row>
    <row r="14" s="31" customFormat="1" ht="27.25" customHeight="1" spans="1:5">
      <c r="A14" s="35">
        <v>12</v>
      </c>
      <c r="B14" s="36" t="s">
        <v>411</v>
      </c>
      <c r="C14" s="35" t="s">
        <v>412</v>
      </c>
      <c r="D14" s="35" t="s">
        <v>413</v>
      </c>
      <c r="E14" s="35" t="s">
        <v>404</v>
      </c>
    </row>
    <row r="15" s="31" customFormat="1" ht="27.25" customHeight="1" spans="1:5">
      <c r="A15" s="35">
        <v>13</v>
      </c>
      <c r="B15" s="36" t="s">
        <v>414</v>
      </c>
      <c r="C15" s="35" t="s">
        <v>415</v>
      </c>
      <c r="D15" s="35" t="s">
        <v>416</v>
      </c>
      <c r="E15" s="35" t="s">
        <v>404</v>
      </c>
    </row>
    <row r="16" s="31" customFormat="1" ht="27.25" customHeight="1" spans="1:5">
      <c r="A16" s="35">
        <v>14</v>
      </c>
      <c r="B16" s="36" t="s">
        <v>417</v>
      </c>
      <c r="C16" s="35" t="s">
        <v>418</v>
      </c>
      <c r="D16" s="35" t="s">
        <v>419</v>
      </c>
      <c r="E16" s="35" t="s">
        <v>404</v>
      </c>
    </row>
    <row r="17" s="31" customFormat="1" ht="27.25" customHeight="1" spans="1:5">
      <c r="A17" s="35">
        <v>15</v>
      </c>
      <c r="B17" s="36" t="s">
        <v>420</v>
      </c>
      <c r="C17" s="35" t="s">
        <v>421</v>
      </c>
      <c r="D17" s="35" t="s">
        <v>422</v>
      </c>
      <c r="E17" s="35" t="s">
        <v>404</v>
      </c>
    </row>
    <row r="18" s="31" customFormat="1" ht="27" customHeight="1" spans="1:5">
      <c r="A18" s="35">
        <v>16</v>
      </c>
      <c r="B18" s="36" t="s">
        <v>423</v>
      </c>
      <c r="C18" s="35" t="s">
        <v>424</v>
      </c>
      <c r="D18" s="35" t="s">
        <v>63</v>
      </c>
      <c r="E18" s="35" t="s">
        <v>404</v>
      </c>
    </row>
    <row r="19" s="31" customFormat="1" ht="27" customHeight="1" spans="1:5">
      <c r="A19" s="35">
        <v>17</v>
      </c>
      <c r="B19" s="36" t="s">
        <v>425</v>
      </c>
      <c r="C19" s="35" t="s">
        <v>426</v>
      </c>
      <c r="D19" s="35" t="s">
        <v>399</v>
      </c>
      <c r="E19" s="35" t="s">
        <v>404</v>
      </c>
    </row>
    <row r="20" s="31" customFormat="1" ht="27" customHeight="1" spans="1:5">
      <c r="A20" s="35">
        <v>18</v>
      </c>
      <c r="B20" s="36" t="s">
        <v>427</v>
      </c>
      <c r="C20" s="35" t="s">
        <v>428</v>
      </c>
      <c r="D20" s="35" t="s">
        <v>128</v>
      </c>
      <c r="E20" s="35" t="s">
        <v>404</v>
      </c>
    </row>
    <row r="21" s="31" customFormat="1" ht="27" customHeight="1" spans="1:5">
      <c r="A21" s="35">
        <v>19</v>
      </c>
      <c r="B21" s="36" t="s">
        <v>429</v>
      </c>
      <c r="C21" s="35" t="s">
        <v>430</v>
      </c>
      <c r="D21" s="35" t="s">
        <v>431</v>
      </c>
      <c r="E21" s="35" t="s">
        <v>404</v>
      </c>
    </row>
    <row r="22" s="31" customFormat="1" ht="27.25" customHeight="1" spans="1:5">
      <c r="A22" s="35">
        <v>20</v>
      </c>
      <c r="B22" s="36" t="s">
        <v>432</v>
      </c>
      <c r="C22" s="35" t="s">
        <v>433</v>
      </c>
      <c r="D22" s="35" t="s">
        <v>403</v>
      </c>
      <c r="E22" s="38" t="s">
        <v>434</v>
      </c>
    </row>
    <row r="23" s="31" customFormat="1" ht="27.25" customHeight="1" spans="1:5">
      <c r="A23" s="35">
        <v>21</v>
      </c>
      <c r="B23" s="36" t="s">
        <v>435</v>
      </c>
      <c r="C23" s="35" t="s">
        <v>436</v>
      </c>
      <c r="D23" s="35" t="s">
        <v>403</v>
      </c>
      <c r="E23" s="38" t="s">
        <v>434</v>
      </c>
    </row>
    <row r="24" s="31" customFormat="1" ht="27.25" customHeight="1" spans="1:5">
      <c r="A24" s="35">
        <v>22</v>
      </c>
      <c r="B24" s="36" t="s">
        <v>437</v>
      </c>
      <c r="C24" s="35" t="s">
        <v>438</v>
      </c>
      <c r="D24" s="35" t="s">
        <v>394</v>
      </c>
      <c r="E24" s="38" t="s">
        <v>434</v>
      </c>
    </row>
    <row r="25" s="31" customFormat="1" ht="27.25" customHeight="1" spans="1:5">
      <c r="A25" s="35">
        <v>23</v>
      </c>
      <c r="B25" s="36" t="s">
        <v>439</v>
      </c>
      <c r="C25" s="35" t="s">
        <v>440</v>
      </c>
      <c r="D25" s="35" t="s">
        <v>195</v>
      </c>
      <c r="E25" s="38" t="s">
        <v>434</v>
      </c>
    </row>
    <row r="26" s="31" customFormat="1" ht="27.25" customHeight="1" spans="1:5">
      <c r="A26" s="35">
        <v>24</v>
      </c>
      <c r="B26" s="36" t="s">
        <v>441</v>
      </c>
      <c r="C26" s="35" t="s">
        <v>386</v>
      </c>
      <c r="D26" s="35" t="s">
        <v>195</v>
      </c>
      <c r="E26" s="38" t="s">
        <v>434</v>
      </c>
    </row>
    <row r="27" s="31" customFormat="1" ht="27.25" customHeight="1" spans="1:5">
      <c r="A27" s="35">
        <v>25</v>
      </c>
      <c r="B27" s="36" t="s">
        <v>442</v>
      </c>
      <c r="C27" s="35" t="s">
        <v>285</v>
      </c>
      <c r="D27" s="35" t="s">
        <v>309</v>
      </c>
      <c r="E27" s="38" t="s">
        <v>434</v>
      </c>
    </row>
    <row r="28" s="31" customFormat="1" ht="27.25" customHeight="1" spans="1:5">
      <c r="A28" s="35">
        <v>26</v>
      </c>
      <c r="B28" s="36" t="s">
        <v>443</v>
      </c>
      <c r="C28" s="35" t="s">
        <v>444</v>
      </c>
      <c r="D28" s="35" t="s">
        <v>309</v>
      </c>
      <c r="E28" s="38" t="s">
        <v>434</v>
      </c>
    </row>
    <row r="29" s="31" customFormat="1" ht="27.25" customHeight="1" spans="1:5">
      <c r="A29" s="35">
        <v>27</v>
      </c>
      <c r="B29" s="36" t="s">
        <v>445</v>
      </c>
      <c r="C29" s="35" t="s">
        <v>187</v>
      </c>
      <c r="D29" s="35" t="s">
        <v>410</v>
      </c>
      <c r="E29" s="38" t="s">
        <v>434</v>
      </c>
    </row>
    <row r="30" s="31" customFormat="1" ht="27.25" customHeight="1" spans="1:5">
      <c r="A30" s="35">
        <v>28</v>
      </c>
      <c r="B30" s="36" t="s">
        <v>446</v>
      </c>
      <c r="C30" s="35" t="s">
        <v>187</v>
      </c>
      <c r="D30" s="35" t="s">
        <v>410</v>
      </c>
      <c r="E30" s="38" t="s">
        <v>434</v>
      </c>
    </row>
    <row r="31" s="31" customFormat="1" ht="27.25" customHeight="1" spans="1:5">
      <c r="A31" s="35">
        <v>29</v>
      </c>
      <c r="B31" s="36" t="s">
        <v>447</v>
      </c>
      <c r="C31" s="35" t="s">
        <v>448</v>
      </c>
      <c r="D31" s="35" t="s">
        <v>449</v>
      </c>
      <c r="E31" s="38" t="s">
        <v>434</v>
      </c>
    </row>
    <row r="32" s="31" customFormat="1" ht="27.25" customHeight="1" spans="1:5">
      <c r="A32" s="35">
        <v>30</v>
      </c>
      <c r="B32" s="36" t="s">
        <v>450</v>
      </c>
      <c r="C32" s="35" t="s">
        <v>448</v>
      </c>
      <c r="D32" s="35" t="s">
        <v>449</v>
      </c>
      <c r="E32" s="38" t="s">
        <v>434</v>
      </c>
    </row>
    <row r="33" s="31" customFormat="1" ht="27.25" customHeight="1" spans="1:5">
      <c r="A33" s="35">
        <v>31</v>
      </c>
      <c r="B33" s="36" t="s">
        <v>451</v>
      </c>
      <c r="C33" s="35" t="s">
        <v>210</v>
      </c>
      <c r="D33" s="35" t="s">
        <v>144</v>
      </c>
      <c r="E33" s="38" t="s">
        <v>434</v>
      </c>
    </row>
    <row r="34" s="31" customFormat="1" ht="27.25" customHeight="1" spans="1:5">
      <c r="A34" s="35">
        <v>32</v>
      </c>
      <c r="B34" s="36" t="s">
        <v>452</v>
      </c>
      <c r="C34" s="35" t="s">
        <v>453</v>
      </c>
      <c r="D34" s="35" t="s">
        <v>416</v>
      </c>
      <c r="E34" s="38" t="s">
        <v>434</v>
      </c>
    </row>
    <row r="35" s="31" customFormat="1" ht="27.25" customHeight="1" spans="1:5">
      <c r="A35" s="35">
        <v>33</v>
      </c>
      <c r="B35" s="36" t="s">
        <v>454</v>
      </c>
      <c r="C35" s="35" t="s">
        <v>455</v>
      </c>
      <c r="D35" s="35" t="s">
        <v>134</v>
      </c>
      <c r="E35" s="38" t="s">
        <v>434</v>
      </c>
    </row>
    <row r="36" s="31" customFormat="1" ht="27.25" customHeight="1" spans="1:5">
      <c r="A36" s="35">
        <v>34</v>
      </c>
      <c r="B36" s="36" t="s">
        <v>456</v>
      </c>
      <c r="C36" s="35" t="s">
        <v>455</v>
      </c>
      <c r="D36" s="35" t="s">
        <v>134</v>
      </c>
      <c r="E36" s="38" t="s">
        <v>434</v>
      </c>
    </row>
    <row r="37" s="31" customFormat="1" ht="27.25" customHeight="1" spans="1:5">
      <c r="A37" s="35">
        <v>35</v>
      </c>
      <c r="B37" s="36" t="s">
        <v>457</v>
      </c>
      <c r="C37" s="35" t="s">
        <v>458</v>
      </c>
      <c r="D37" s="35" t="s">
        <v>459</v>
      </c>
      <c r="E37" s="38" t="s">
        <v>434</v>
      </c>
    </row>
    <row r="38" s="31" customFormat="1" ht="27.25" customHeight="1" spans="1:5">
      <c r="A38" s="35">
        <v>36</v>
      </c>
      <c r="B38" s="36" t="s">
        <v>460</v>
      </c>
      <c r="C38" s="35" t="s">
        <v>461</v>
      </c>
      <c r="D38" s="35" t="s">
        <v>462</v>
      </c>
      <c r="E38" s="38" t="s">
        <v>434</v>
      </c>
    </row>
    <row r="39" s="31" customFormat="1" ht="27.25" customHeight="1" spans="1:5">
      <c r="A39" s="35">
        <v>37</v>
      </c>
      <c r="B39" s="36" t="s">
        <v>463</v>
      </c>
      <c r="C39" s="35" t="s">
        <v>166</v>
      </c>
      <c r="D39" s="35" t="s">
        <v>167</v>
      </c>
      <c r="E39" s="38" t="s">
        <v>434</v>
      </c>
    </row>
    <row r="40" s="31" customFormat="1" ht="27.25" customHeight="1" spans="1:5">
      <c r="A40" s="35">
        <v>38</v>
      </c>
      <c r="B40" s="36" t="s">
        <v>464</v>
      </c>
      <c r="C40" s="35" t="s">
        <v>465</v>
      </c>
      <c r="D40" s="35" t="s">
        <v>466</v>
      </c>
      <c r="E40" s="38" t="s">
        <v>434</v>
      </c>
    </row>
    <row r="41" s="31" customFormat="1" ht="27.25" customHeight="1" spans="1:5">
      <c r="A41" s="35">
        <v>39</v>
      </c>
      <c r="B41" s="36" t="s">
        <v>467</v>
      </c>
      <c r="C41" s="35" t="s">
        <v>468</v>
      </c>
      <c r="D41" s="35" t="s">
        <v>235</v>
      </c>
      <c r="E41" s="38" t="s">
        <v>434</v>
      </c>
    </row>
    <row r="42" s="31" customFormat="1" ht="27.25" customHeight="1" spans="1:5">
      <c r="A42" s="35">
        <v>40</v>
      </c>
      <c r="B42" s="36" t="s">
        <v>469</v>
      </c>
      <c r="C42" s="35" t="s">
        <v>396</v>
      </c>
      <c r="D42" s="35" t="s">
        <v>235</v>
      </c>
      <c r="E42" s="38" t="s">
        <v>434</v>
      </c>
    </row>
    <row r="43" s="31" customFormat="1" ht="27.25" customHeight="1" spans="1:5">
      <c r="A43" s="35">
        <v>41</v>
      </c>
      <c r="B43" s="36" t="s">
        <v>470</v>
      </c>
      <c r="C43" s="35" t="s">
        <v>396</v>
      </c>
      <c r="D43" s="35" t="s">
        <v>235</v>
      </c>
      <c r="E43" s="38" t="s">
        <v>434</v>
      </c>
    </row>
    <row r="44" s="31" customFormat="1" ht="27.25" customHeight="1" spans="1:5">
      <c r="A44" s="35">
        <v>42</v>
      </c>
      <c r="B44" s="36" t="s">
        <v>471</v>
      </c>
      <c r="C44" s="35" t="s">
        <v>472</v>
      </c>
      <c r="D44" s="35" t="s">
        <v>399</v>
      </c>
      <c r="E44" s="38" t="s">
        <v>434</v>
      </c>
    </row>
    <row r="45" s="31" customFormat="1" ht="27.25" customHeight="1" spans="1:5">
      <c r="A45" s="35">
        <v>43</v>
      </c>
      <c r="B45" s="36" t="s">
        <v>473</v>
      </c>
      <c r="C45" s="35" t="s">
        <v>474</v>
      </c>
      <c r="D45" s="35" t="s">
        <v>399</v>
      </c>
      <c r="E45" s="38" t="s">
        <v>434</v>
      </c>
    </row>
    <row r="46" s="31" customFormat="1" ht="27.25" customHeight="1" spans="1:5">
      <c r="A46" s="35">
        <v>44</v>
      </c>
      <c r="B46" s="36" t="s">
        <v>475</v>
      </c>
      <c r="C46" s="35" t="s">
        <v>150</v>
      </c>
      <c r="D46" s="35" t="s">
        <v>399</v>
      </c>
      <c r="E46" s="38" t="s">
        <v>434</v>
      </c>
    </row>
    <row r="47" s="31" customFormat="1" ht="27.25" customHeight="1" spans="1:5">
      <c r="A47" s="35">
        <v>45</v>
      </c>
      <c r="B47" s="36" t="s">
        <v>476</v>
      </c>
      <c r="C47" s="35" t="s">
        <v>150</v>
      </c>
      <c r="D47" s="35" t="s">
        <v>399</v>
      </c>
      <c r="E47" s="38" t="s">
        <v>434</v>
      </c>
    </row>
    <row r="48" s="31" customFormat="1" ht="27.25" customHeight="1" spans="1:5">
      <c r="A48" s="35">
        <v>46</v>
      </c>
      <c r="B48" s="36" t="s">
        <v>477</v>
      </c>
      <c r="C48" s="35" t="s">
        <v>478</v>
      </c>
      <c r="D48" s="35" t="s">
        <v>399</v>
      </c>
      <c r="E48" s="38" t="s">
        <v>434</v>
      </c>
    </row>
    <row r="49" s="31" customFormat="1" ht="27.25" customHeight="1" spans="1:5">
      <c r="A49" s="35">
        <v>47</v>
      </c>
      <c r="B49" s="36" t="s">
        <v>479</v>
      </c>
      <c r="C49" s="35" t="s">
        <v>480</v>
      </c>
      <c r="D49" s="35" t="s">
        <v>399</v>
      </c>
      <c r="E49" s="38" t="s">
        <v>434</v>
      </c>
    </row>
    <row r="50" s="31" customFormat="1" ht="27.25" customHeight="1" spans="1:5">
      <c r="A50" s="35">
        <v>48</v>
      </c>
      <c r="B50" s="36" t="s">
        <v>481</v>
      </c>
      <c r="C50" s="35" t="s">
        <v>482</v>
      </c>
      <c r="D50" s="35" t="s">
        <v>399</v>
      </c>
      <c r="E50" s="38" t="s">
        <v>434</v>
      </c>
    </row>
    <row r="51" s="31" customFormat="1" ht="27.25" customHeight="1" spans="1:5">
      <c r="A51" s="35">
        <v>49</v>
      </c>
      <c r="B51" s="36" t="s">
        <v>483</v>
      </c>
      <c r="C51" s="35" t="s">
        <v>484</v>
      </c>
      <c r="D51" s="35" t="s">
        <v>399</v>
      </c>
      <c r="E51" s="38" t="s">
        <v>434</v>
      </c>
    </row>
    <row r="52" s="31" customFormat="1" ht="41" customHeight="1" spans="1:5">
      <c r="A52" s="35">
        <v>50</v>
      </c>
      <c r="B52" s="36" t="s">
        <v>485</v>
      </c>
      <c r="C52" s="35" t="s">
        <v>486</v>
      </c>
      <c r="D52" s="35" t="s">
        <v>399</v>
      </c>
      <c r="E52" s="38" t="s">
        <v>434</v>
      </c>
    </row>
    <row r="53" s="31" customFormat="1" ht="27.25" customHeight="1" spans="1:5">
      <c r="A53" s="35">
        <v>51</v>
      </c>
      <c r="B53" s="36" t="s">
        <v>487</v>
      </c>
      <c r="C53" s="35" t="s">
        <v>398</v>
      </c>
      <c r="D53" s="35" t="s">
        <v>399</v>
      </c>
      <c r="E53" s="38" t="s">
        <v>434</v>
      </c>
    </row>
    <row r="54" s="31" customFormat="1" ht="27.25" customHeight="1" spans="1:5">
      <c r="A54" s="35">
        <v>52</v>
      </c>
      <c r="B54" s="36" t="s">
        <v>488</v>
      </c>
      <c r="C54" s="35" t="s">
        <v>398</v>
      </c>
      <c r="D54" s="35" t="s">
        <v>399</v>
      </c>
      <c r="E54" s="38" t="s">
        <v>434</v>
      </c>
    </row>
    <row r="55" s="31" customFormat="1" ht="27.25" customHeight="1" spans="1:5">
      <c r="A55" s="35">
        <v>53</v>
      </c>
      <c r="B55" s="36" t="s">
        <v>489</v>
      </c>
      <c r="C55" s="35" t="s">
        <v>127</v>
      </c>
      <c r="D55" s="35" t="s">
        <v>128</v>
      </c>
      <c r="E55" s="38" t="s">
        <v>434</v>
      </c>
    </row>
    <row r="56" s="31" customFormat="1" ht="27.25" customHeight="1" spans="1:5">
      <c r="A56" s="35">
        <v>54</v>
      </c>
      <c r="B56" s="36" t="s">
        <v>490</v>
      </c>
      <c r="C56" s="35" t="s">
        <v>491</v>
      </c>
      <c r="D56" s="35" t="s">
        <v>128</v>
      </c>
      <c r="E56" s="38" t="s">
        <v>434</v>
      </c>
    </row>
    <row r="57" s="31" customFormat="1" ht="27.25" customHeight="1" spans="1:5">
      <c r="A57" s="35">
        <v>55</v>
      </c>
      <c r="B57" s="36" t="s">
        <v>492</v>
      </c>
      <c r="C57" s="35" t="s">
        <v>493</v>
      </c>
      <c r="D57" s="35" t="s">
        <v>128</v>
      </c>
      <c r="E57" s="38" t="s">
        <v>434</v>
      </c>
    </row>
    <row r="58" s="31" customFormat="1" ht="27.25" customHeight="1" spans="1:5">
      <c r="A58" s="35">
        <v>56</v>
      </c>
      <c r="B58" s="36" t="s">
        <v>494</v>
      </c>
      <c r="C58" s="35" t="s">
        <v>495</v>
      </c>
      <c r="D58" s="35" t="s">
        <v>128</v>
      </c>
      <c r="E58" s="38" t="s">
        <v>434</v>
      </c>
    </row>
    <row r="59" s="31" customFormat="1" ht="27.25" customHeight="1" spans="1:5">
      <c r="A59" s="35">
        <v>57</v>
      </c>
      <c r="B59" s="36" t="s">
        <v>496</v>
      </c>
      <c r="C59" s="35" t="s">
        <v>497</v>
      </c>
      <c r="D59" s="35" t="s">
        <v>128</v>
      </c>
      <c r="E59" s="38" t="s">
        <v>434</v>
      </c>
    </row>
  </sheetData>
  <mergeCells count="1">
    <mergeCell ref="A1:E1"/>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5"/>
  <sheetViews>
    <sheetView workbookViewId="0">
      <selection activeCell="L71" sqref="L71"/>
    </sheetView>
  </sheetViews>
  <sheetFormatPr defaultColWidth="9" defaultRowHeight="14.25"/>
  <cols>
    <col min="1" max="1" width="4.25" style="5" customWidth="1"/>
    <col min="2" max="2" width="22.5" style="5" customWidth="1"/>
    <col min="3" max="3" width="13.0083333333333" style="5" customWidth="1"/>
    <col min="4" max="4" width="10.625" style="5" customWidth="1"/>
    <col min="5" max="5" width="9.875" style="5" customWidth="1"/>
    <col min="6" max="6" width="14.0083333333333" style="5" customWidth="1"/>
    <col min="7" max="7" width="6.875" style="5" customWidth="1"/>
    <col min="8" max="16382" width="9" style="5"/>
  </cols>
  <sheetData>
    <row r="1" s="5" customFormat="1" ht="13.5" spans="1:7">
      <c r="A1" s="6" t="s">
        <v>498</v>
      </c>
      <c r="B1" s="6"/>
      <c r="C1" s="6"/>
      <c r="D1" s="6"/>
      <c r="E1" s="6"/>
      <c r="F1" s="6"/>
      <c r="G1" s="6"/>
    </row>
    <row r="2" s="5" customFormat="1" ht="13.5" spans="1:7">
      <c r="A2" s="6"/>
      <c r="B2" s="6"/>
      <c r="C2" s="6"/>
      <c r="D2" s="6"/>
      <c r="E2" s="6"/>
      <c r="F2" s="6"/>
      <c r="G2" s="6"/>
    </row>
    <row r="3" s="5" customFormat="1" ht="31" customHeight="1" spans="1:7">
      <c r="A3" s="7" t="s">
        <v>499</v>
      </c>
      <c r="B3" s="7"/>
      <c r="C3" s="7"/>
      <c r="D3" s="7"/>
      <c r="E3" s="7"/>
      <c r="F3" s="7"/>
      <c r="G3" s="7"/>
    </row>
    <row r="4" s="5" customFormat="1" ht="29" customHeight="1" spans="1:7">
      <c r="A4" s="8" t="s">
        <v>500</v>
      </c>
      <c r="B4" s="8"/>
      <c r="C4" s="8"/>
      <c r="D4" s="8"/>
      <c r="E4" s="8"/>
      <c r="F4" s="8"/>
      <c r="G4" s="9" t="s">
        <v>501</v>
      </c>
    </row>
    <row r="5" s="5" customFormat="1" ht="36" customHeight="1" spans="1:7">
      <c r="A5" s="8" t="s">
        <v>502</v>
      </c>
      <c r="B5" s="8"/>
      <c r="C5" s="8"/>
      <c r="D5" s="8"/>
      <c r="E5" s="8"/>
      <c r="F5" s="8"/>
      <c r="G5" s="8"/>
    </row>
    <row r="6" s="5" customFormat="1" ht="45" customHeight="1" spans="1:11">
      <c r="A6" s="9">
        <v>1</v>
      </c>
      <c r="B6" s="9" t="s">
        <v>503</v>
      </c>
      <c r="C6" s="9"/>
      <c r="D6" s="10" t="s">
        <v>504</v>
      </c>
      <c r="E6" s="9" t="s">
        <v>144</v>
      </c>
      <c r="F6" s="9" t="s">
        <v>505</v>
      </c>
      <c r="G6" s="9"/>
      <c r="J6" s="26"/>
      <c r="K6" s="26"/>
    </row>
    <row r="7" s="5" customFormat="1" ht="34" customHeight="1" spans="1:11">
      <c r="A7" s="8" t="s">
        <v>506</v>
      </c>
      <c r="B7" s="8"/>
      <c r="C7" s="8"/>
      <c r="D7" s="8"/>
      <c r="E7" s="8"/>
      <c r="F7" s="8"/>
      <c r="G7" s="8"/>
      <c r="J7" s="26"/>
      <c r="K7" s="26"/>
    </row>
    <row r="8" s="5" customFormat="1" ht="45" customHeight="1" spans="1:11">
      <c r="A8" s="9">
        <v>1</v>
      </c>
      <c r="B8" s="9" t="s">
        <v>507</v>
      </c>
      <c r="C8" s="9" t="s">
        <v>508</v>
      </c>
      <c r="D8" s="9" t="s">
        <v>461</v>
      </c>
      <c r="E8" s="9" t="s">
        <v>28</v>
      </c>
      <c r="F8" s="9" t="s">
        <v>509</v>
      </c>
      <c r="G8" s="9"/>
      <c r="J8" s="26"/>
      <c r="K8" s="26"/>
    </row>
    <row r="9" s="5" customFormat="1" ht="44" customHeight="1" spans="1:11">
      <c r="A9" s="9">
        <v>2</v>
      </c>
      <c r="B9" s="9" t="s">
        <v>510</v>
      </c>
      <c r="C9" s="9" t="s">
        <v>511</v>
      </c>
      <c r="D9" s="9" t="s">
        <v>163</v>
      </c>
      <c r="E9" s="9" t="s">
        <v>164</v>
      </c>
      <c r="F9" s="9" t="s">
        <v>509</v>
      </c>
      <c r="G9" s="9"/>
      <c r="J9" s="26"/>
      <c r="K9" s="26"/>
    </row>
    <row r="10" s="5" customFormat="1" ht="41" customHeight="1" spans="1:11">
      <c r="A10" s="9">
        <v>3</v>
      </c>
      <c r="B10" s="9" t="s">
        <v>512</v>
      </c>
      <c r="C10" s="9" t="s">
        <v>513</v>
      </c>
      <c r="D10" s="9" t="s">
        <v>514</v>
      </c>
      <c r="E10" s="9" t="s">
        <v>515</v>
      </c>
      <c r="F10" s="9" t="s">
        <v>509</v>
      </c>
      <c r="G10" s="9"/>
      <c r="J10" s="26"/>
      <c r="K10" s="26"/>
    </row>
    <row r="11" s="5" customFormat="1" ht="48" customHeight="1" spans="1:11">
      <c r="A11" s="9">
        <v>4</v>
      </c>
      <c r="B11" s="9" t="s">
        <v>516</v>
      </c>
      <c r="C11" s="9"/>
      <c r="D11" s="9" t="s">
        <v>194</v>
      </c>
      <c r="E11" s="9" t="s">
        <v>195</v>
      </c>
      <c r="F11" s="9" t="s">
        <v>509</v>
      </c>
      <c r="G11" s="9"/>
      <c r="J11" s="26"/>
      <c r="K11" s="26"/>
    </row>
    <row r="12" s="5" customFormat="1" ht="50" customHeight="1" spans="1:11">
      <c r="A12" s="9">
        <v>5</v>
      </c>
      <c r="B12" s="9" t="s">
        <v>517</v>
      </c>
      <c r="C12" s="9"/>
      <c r="D12" s="9" t="s">
        <v>504</v>
      </c>
      <c r="E12" s="9" t="s">
        <v>144</v>
      </c>
      <c r="F12" s="9" t="s">
        <v>509</v>
      </c>
      <c r="G12" s="9"/>
      <c r="J12" s="26"/>
      <c r="K12" s="26"/>
    </row>
    <row r="13" s="5" customFormat="1" ht="29" customHeight="1" spans="1:11">
      <c r="A13" s="11" t="s">
        <v>518</v>
      </c>
      <c r="B13" s="12"/>
      <c r="C13" s="12"/>
      <c r="D13" s="12"/>
      <c r="E13" s="12"/>
      <c r="F13" s="12"/>
      <c r="G13" s="12"/>
      <c r="J13" s="26"/>
      <c r="K13" s="26"/>
    </row>
    <row r="14" s="5" customFormat="1" ht="40" customHeight="1" spans="1:11">
      <c r="A14" s="9">
        <v>1</v>
      </c>
      <c r="B14" s="9" t="s">
        <v>519</v>
      </c>
      <c r="C14" s="9" t="s">
        <v>520</v>
      </c>
      <c r="D14" s="9" t="s">
        <v>521</v>
      </c>
      <c r="E14" s="9" t="s">
        <v>24</v>
      </c>
      <c r="F14" s="9" t="s">
        <v>522</v>
      </c>
      <c r="G14" s="9"/>
      <c r="J14" s="27"/>
      <c r="K14" s="26"/>
    </row>
    <row r="15" s="5" customFormat="1" ht="48" customHeight="1" spans="1:11">
      <c r="A15" s="9">
        <v>2</v>
      </c>
      <c r="B15" s="9" t="s">
        <v>523</v>
      </c>
      <c r="C15" s="9" t="s">
        <v>524</v>
      </c>
      <c r="D15" s="9" t="s">
        <v>525</v>
      </c>
      <c r="E15" s="9" t="s">
        <v>183</v>
      </c>
      <c r="F15" s="9" t="s">
        <v>522</v>
      </c>
      <c r="G15" s="9"/>
      <c r="J15" s="27"/>
      <c r="K15" s="27"/>
    </row>
    <row r="16" s="5" customFormat="1" ht="42" customHeight="1" spans="1:11">
      <c r="A16" s="9">
        <v>3</v>
      </c>
      <c r="B16" s="9" t="s">
        <v>526</v>
      </c>
      <c r="C16" s="9" t="s">
        <v>527</v>
      </c>
      <c r="D16" s="9" t="s">
        <v>528</v>
      </c>
      <c r="E16" s="9"/>
      <c r="F16" s="9" t="s">
        <v>522</v>
      </c>
      <c r="G16" s="9"/>
      <c r="J16" s="27"/>
      <c r="K16" s="27"/>
    </row>
    <row r="17" s="5" customFormat="1" ht="38" customHeight="1" spans="1:11">
      <c r="A17" s="11" t="s">
        <v>529</v>
      </c>
      <c r="B17" s="12"/>
      <c r="C17" s="12"/>
      <c r="D17" s="12"/>
      <c r="E17" s="12"/>
      <c r="F17" s="12"/>
      <c r="G17" s="12"/>
      <c r="J17" s="27"/>
      <c r="K17" s="27"/>
    </row>
    <row r="18" s="5" customFormat="1" ht="48" customHeight="1" spans="1:11">
      <c r="A18" s="9">
        <v>1</v>
      </c>
      <c r="B18" s="9" t="s">
        <v>530</v>
      </c>
      <c r="C18" s="13" t="s">
        <v>531</v>
      </c>
      <c r="D18" s="14" t="s">
        <v>532</v>
      </c>
      <c r="E18" s="14" t="s">
        <v>89</v>
      </c>
      <c r="F18" s="9" t="s">
        <v>533</v>
      </c>
      <c r="G18" s="15"/>
      <c r="J18" s="27"/>
      <c r="K18" s="27"/>
    </row>
    <row r="19" s="5" customFormat="1" ht="38" customHeight="1" spans="1:11">
      <c r="A19" s="9">
        <v>2</v>
      </c>
      <c r="B19" s="9" t="s">
        <v>534</v>
      </c>
      <c r="C19" s="13" t="s">
        <v>535</v>
      </c>
      <c r="D19" s="14" t="s">
        <v>68</v>
      </c>
      <c r="E19" s="14" t="s">
        <v>69</v>
      </c>
      <c r="F19" s="9" t="s">
        <v>536</v>
      </c>
      <c r="G19" s="15"/>
      <c r="J19" s="27"/>
      <c r="K19" s="27"/>
    </row>
    <row r="20" s="5" customFormat="1" ht="39" customHeight="1" spans="1:11">
      <c r="A20" s="9">
        <v>3</v>
      </c>
      <c r="B20" s="9" t="s">
        <v>537</v>
      </c>
      <c r="C20" s="13" t="s">
        <v>538</v>
      </c>
      <c r="D20" s="14" t="s">
        <v>539</v>
      </c>
      <c r="E20" s="14" t="s">
        <v>75</v>
      </c>
      <c r="F20" s="9" t="s">
        <v>536</v>
      </c>
      <c r="G20" s="15"/>
      <c r="J20" s="27"/>
      <c r="K20" s="27"/>
    </row>
    <row r="21" s="5" customFormat="1" ht="46" customHeight="1" spans="1:11">
      <c r="A21" s="9">
        <v>4</v>
      </c>
      <c r="B21" s="9" t="s">
        <v>512</v>
      </c>
      <c r="C21" s="13" t="s">
        <v>540</v>
      </c>
      <c r="D21" s="14" t="s">
        <v>514</v>
      </c>
      <c r="E21" s="14" t="s">
        <v>515</v>
      </c>
      <c r="F21" s="9" t="s">
        <v>536</v>
      </c>
      <c r="G21" s="15"/>
      <c r="J21" s="27"/>
      <c r="K21" s="27"/>
    </row>
    <row r="22" s="5" customFormat="1" ht="42" customHeight="1" spans="1:11">
      <c r="A22" s="9">
        <v>5</v>
      </c>
      <c r="B22" s="9" t="s">
        <v>541</v>
      </c>
      <c r="C22" s="14" t="s">
        <v>542</v>
      </c>
      <c r="D22" s="14" t="s">
        <v>543</v>
      </c>
      <c r="E22" s="14" t="s">
        <v>544</v>
      </c>
      <c r="F22" s="9" t="s">
        <v>536</v>
      </c>
      <c r="G22" s="15"/>
      <c r="J22" s="27"/>
      <c r="K22" s="27"/>
    </row>
    <row r="23" s="5" customFormat="1" ht="56" customHeight="1" spans="1:11">
      <c r="A23" s="9">
        <v>6</v>
      </c>
      <c r="B23" s="9" t="s">
        <v>545</v>
      </c>
      <c r="C23" s="14" t="s">
        <v>546</v>
      </c>
      <c r="D23" s="14" t="s">
        <v>547</v>
      </c>
      <c r="E23" s="14" t="s">
        <v>183</v>
      </c>
      <c r="F23" s="9" t="s">
        <v>536</v>
      </c>
      <c r="G23" s="15"/>
      <c r="J23" s="27"/>
      <c r="K23" s="27"/>
    </row>
    <row r="24" s="5" customFormat="1" ht="54" customHeight="1" spans="1:11">
      <c r="A24" s="9">
        <v>7</v>
      </c>
      <c r="B24" s="9" t="s">
        <v>548</v>
      </c>
      <c r="C24" s="14" t="s">
        <v>549</v>
      </c>
      <c r="D24" s="14" t="s">
        <v>455</v>
      </c>
      <c r="E24" s="14" t="s">
        <v>550</v>
      </c>
      <c r="F24" s="9" t="s">
        <v>536</v>
      </c>
      <c r="G24" s="15"/>
      <c r="J24" s="26"/>
      <c r="K24" s="27"/>
    </row>
    <row r="25" s="5" customFormat="1" ht="42" customHeight="1" spans="1:11">
      <c r="A25" s="9">
        <v>8</v>
      </c>
      <c r="B25" s="9" t="s">
        <v>551</v>
      </c>
      <c r="C25" s="13" t="s">
        <v>552</v>
      </c>
      <c r="D25" s="13" t="s">
        <v>553</v>
      </c>
      <c r="E25" s="13" t="s">
        <v>183</v>
      </c>
      <c r="F25" s="9" t="s">
        <v>536</v>
      </c>
      <c r="G25" s="15"/>
      <c r="J25" s="27"/>
      <c r="K25" s="27"/>
    </row>
    <row r="26" s="5" customFormat="1" ht="44" customHeight="1" spans="1:11">
      <c r="A26" s="9">
        <v>9</v>
      </c>
      <c r="B26" s="9" t="s">
        <v>554</v>
      </c>
      <c r="C26" s="13" t="s">
        <v>555</v>
      </c>
      <c r="D26" s="13" t="s">
        <v>556</v>
      </c>
      <c r="E26" s="13" t="s">
        <v>557</v>
      </c>
      <c r="F26" s="9" t="s">
        <v>533</v>
      </c>
      <c r="G26" s="15"/>
      <c r="J26" s="27"/>
      <c r="K26" s="26"/>
    </row>
    <row r="27" s="5" customFormat="1" ht="30" customHeight="1" spans="1:11">
      <c r="A27" s="9">
        <v>10</v>
      </c>
      <c r="B27" s="9" t="s">
        <v>558</v>
      </c>
      <c r="C27" s="13" t="s">
        <v>559</v>
      </c>
      <c r="D27" s="13" t="s">
        <v>560</v>
      </c>
      <c r="E27" s="13" t="s">
        <v>413</v>
      </c>
      <c r="F27" s="9" t="s">
        <v>536</v>
      </c>
      <c r="G27" s="15"/>
      <c r="J27" s="27"/>
      <c r="K27" s="27"/>
    </row>
    <row r="28" s="5" customFormat="1" ht="35" customHeight="1" spans="1:11">
      <c r="A28" s="9">
        <v>11</v>
      </c>
      <c r="B28" s="9" t="s">
        <v>561</v>
      </c>
      <c r="C28" s="9" t="s">
        <v>562</v>
      </c>
      <c r="D28" s="9" t="s">
        <v>547</v>
      </c>
      <c r="E28" s="9" t="s">
        <v>144</v>
      </c>
      <c r="F28" s="9" t="s">
        <v>536</v>
      </c>
      <c r="G28" s="15"/>
      <c r="J28" s="27"/>
      <c r="K28" s="27"/>
    </row>
    <row r="29" s="5" customFormat="1" ht="27" customHeight="1" spans="1:11">
      <c r="A29" s="16" t="s">
        <v>563</v>
      </c>
      <c r="B29" s="16"/>
      <c r="C29" s="16"/>
      <c r="D29" s="16"/>
      <c r="E29" s="16"/>
      <c r="F29" s="16"/>
      <c r="G29" s="16"/>
      <c r="J29" s="27"/>
      <c r="K29" s="27"/>
    </row>
    <row r="30" s="5" customFormat="1" ht="36" customHeight="1" spans="1:11">
      <c r="A30" s="17" t="s">
        <v>564</v>
      </c>
      <c r="B30" s="17"/>
      <c r="C30" s="17"/>
      <c r="D30" s="17"/>
      <c r="E30" s="17"/>
      <c r="F30" s="17"/>
      <c r="G30" s="17"/>
      <c r="J30" s="27"/>
      <c r="K30" s="27"/>
    </row>
    <row r="31" s="5" customFormat="1" ht="42" customHeight="1" spans="1:11">
      <c r="A31" s="9">
        <v>1</v>
      </c>
      <c r="B31" s="9" t="s">
        <v>565</v>
      </c>
      <c r="C31" s="9">
        <v>81800397</v>
      </c>
      <c r="D31" s="9" t="s">
        <v>566</v>
      </c>
      <c r="E31" s="9" t="s">
        <v>139</v>
      </c>
      <c r="F31" s="9" t="s">
        <v>567</v>
      </c>
      <c r="G31" s="9" t="s">
        <v>568</v>
      </c>
      <c r="J31" s="27"/>
      <c r="K31" s="27"/>
    </row>
    <row r="32" s="5" customFormat="1" ht="39" customHeight="1" spans="1:11">
      <c r="A32" s="17" t="s">
        <v>569</v>
      </c>
      <c r="B32" s="17"/>
      <c r="C32" s="17"/>
      <c r="D32" s="17"/>
      <c r="E32" s="17"/>
      <c r="F32" s="17"/>
      <c r="G32" s="17"/>
      <c r="J32" s="27"/>
      <c r="K32" s="27"/>
    </row>
    <row r="33" s="5" customFormat="1" ht="60" customHeight="1" spans="1:11">
      <c r="A33" s="9">
        <v>1</v>
      </c>
      <c r="B33" s="9" t="s">
        <v>570</v>
      </c>
      <c r="C33" s="9" t="s">
        <v>571</v>
      </c>
      <c r="D33" s="9" t="s">
        <v>210</v>
      </c>
      <c r="E33" s="9" t="s">
        <v>144</v>
      </c>
      <c r="F33" s="9" t="s">
        <v>572</v>
      </c>
      <c r="G33" s="9">
        <v>30</v>
      </c>
      <c r="J33" s="27"/>
      <c r="K33" s="27"/>
    </row>
    <row r="34" s="5" customFormat="1" ht="53" customHeight="1" spans="1:11">
      <c r="A34" s="9">
        <v>2</v>
      </c>
      <c r="B34" s="9" t="s">
        <v>573</v>
      </c>
      <c r="C34" s="9" t="s">
        <v>574</v>
      </c>
      <c r="D34" s="9" t="s">
        <v>575</v>
      </c>
      <c r="E34" s="9" t="s">
        <v>576</v>
      </c>
      <c r="F34" s="9" t="s">
        <v>577</v>
      </c>
      <c r="G34" s="9">
        <v>6</v>
      </c>
      <c r="J34" s="27"/>
      <c r="K34" s="27"/>
    </row>
    <row r="35" s="5" customFormat="1" ht="49" customHeight="1" spans="1:11">
      <c r="A35" s="9">
        <v>3</v>
      </c>
      <c r="B35" s="9" t="s">
        <v>578</v>
      </c>
      <c r="C35" s="9" t="s">
        <v>579</v>
      </c>
      <c r="D35" s="9" t="s">
        <v>352</v>
      </c>
      <c r="E35" s="9" t="s">
        <v>580</v>
      </c>
      <c r="F35" s="9" t="s">
        <v>577</v>
      </c>
      <c r="G35" s="9">
        <v>5</v>
      </c>
      <c r="J35" s="28"/>
      <c r="K35" s="27"/>
    </row>
    <row r="36" s="5" customFormat="1" ht="58" customHeight="1" spans="1:11">
      <c r="A36" s="9">
        <v>4</v>
      </c>
      <c r="B36" s="9" t="s">
        <v>581</v>
      </c>
      <c r="C36" s="9" t="s">
        <v>582</v>
      </c>
      <c r="D36" s="9" t="s">
        <v>583</v>
      </c>
      <c r="E36" s="9" t="s">
        <v>183</v>
      </c>
      <c r="F36" s="9" t="s">
        <v>577</v>
      </c>
      <c r="G36" s="9">
        <v>5</v>
      </c>
      <c r="J36" s="28"/>
      <c r="K36" s="27"/>
    </row>
    <row r="37" s="5" customFormat="1" ht="57" customHeight="1" spans="1:11">
      <c r="A37" s="9">
        <v>5</v>
      </c>
      <c r="B37" s="9" t="s">
        <v>584</v>
      </c>
      <c r="C37" s="9" t="s">
        <v>585</v>
      </c>
      <c r="D37" s="9" t="s">
        <v>143</v>
      </c>
      <c r="E37" s="9" t="s">
        <v>144</v>
      </c>
      <c r="F37" s="9" t="s">
        <v>577</v>
      </c>
      <c r="G37" s="9">
        <v>5</v>
      </c>
      <c r="J37" s="28"/>
      <c r="K37" s="28"/>
    </row>
    <row r="38" s="5" customFormat="1" ht="42" customHeight="1" spans="1:11">
      <c r="A38" s="9">
        <v>6</v>
      </c>
      <c r="B38" s="9" t="s">
        <v>586</v>
      </c>
      <c r="C38" s="9" t="s">
        <v>587</v>
      </c>
      <c r="D38" s="9" t="s">
        <v>588</v>
      </c>
      <c r="E38" s="9" t="s">
        <v>69</v>
      </c>
      <c r="F38" s="9" t="s">
        <v>577</v>
      </c>
      <c r="G38" s="9">
        <v>6</v>
      </c>
      <c r="J38" s="28"/>
      <c r="K38" s="28"/>
    </row>
    <row r="39" s="5" customFormat="1" ht="42" customHeight="1" spans="1:11">
      <c r="A39" s="9">
        <v>7</v>
      </c>
      <c r="B39" s="9" t="s">
        <v>589</v>
      </c>
      <c r="C39" s="9" t="s">
        <v>590</v>
      </c>
      <c r="D39" s="9" t="s">
        <v>591</v>
      </c>
      <c r="E39" s="9" t="s">
        <v>238</v>
      </c>
      <c r="F39" s="9" t="s">
        <v>577</v>
      </c>
      <c r="G39" s="9">
        <v>5</v>
      </c>
      <c r="J39" s="28"/>
      <c r="K39" s="28"/>
    </row>
    <row r="40" s="5" customFormat="1" ht="55" customHeight="1" spans="1:11">
      <c r="A40" s="9">
        <v>8</v>
      </c>
      <c r="B40" s="9" t="s">
        <v>592</v>
      </c>
      <c r="C40" s="9" t="s">
        <v>593</v>
      </c>
      <c r="D40" s="9" t="s">
        <v>594</v>
      </c>
      <c r="E40" s="9" t="s">
        <v>595</v>
      </c>
      <c r="F40" s="9" t="s">
        <v>577</v>
      </c>
      <c r="G40" s="9">
        <v>5</v>
      </c>
      <c r="J40" s="28"/>
      <c r="K40" s="28"/>
    </row>
    <row r="41" s="5" customFormat="1" ht="32" customHeight="1" spans="1:11">
      <c r="A41" s="9">
        <v>9</v>
      </c>
      <c r="B41" s="9" t="s">
        <v>596</v>
      </c>
      <c r="C41" s="9" t="s">
        <v>597</v>
      </c>
      <c r="D41" s="9" t="s">
        <v>598</v>
      </c>
      <c r="E41" s="9" t="s">
        <v>599</v>
      </c>
      <c r="F41" s="9" t="s">
        <v>600</v>
      </c>
      <c r="G41" s="9">
        <v>3</v>
      </c>
      <c r="J41" s="28"/>
      <c r="K41" s="28"/>
    </row>
    <row r="42" s="5" customFormat="1" ht="39" customHeight="1" spans="1:11">
      <c r="A42" s="9">
        <v>10</v>
      </c>
      <c r="B42" s="9" t="s">
        <v>601</v>
      </c>
      <c r="C42" s="9" t="s">
        <v>602</v>
      </c>
      <c r="D42" s="9" t="s">
        <v>603</v>
      </c>
      <c r="E42" s="9" t="s">
        <v>183</v>
      </c>
      <c r="F42" s="9" t="s">
        <v>600</v>
      </c>
      <c r="G42" s="9">
        <v>3</v>
      </c>
      <c r="J42" s="28"/>
      <c r="K42" s="28"/>
    </row>
    <row r="43" s="5" customFormat="1" ht="47" customHeight="1" spans="1:11">
      <c r="A43" s="17" t="s">
        <v>604</v>
      </c>
      <c r="B43" s="17"/>
      <c r="C43" s="17"/>
      <c r="D43" s="17"/>
      <c r="E43" s="17"/>
      <c r="F43" s="17"/>
      <c r="G43" s="17"/>
      <c r="J43" s="28"/>
      <c r="K43" s="28"/>
    </row>
    <row r="44" s="5" customFormat="1" ht="47" customHeight="1" spans="1:11">
      <c r="A44" s="9">
        <v>1</v>
      </c>
      <c r="B44" s="9" t="s">
        <v>605</v>
      </c>
      <c r="C44" s="9" t="s">
        <v>606</v>
      </c>
      <c r="D44" s="9" t="s">
        <v>607</v>
      </c>
      <c r="E44" s="9" t="s">
        <v>608</v>
      </c>
      <c r="F44" s="9" t="s">
        <v>609</v>
      </c>
      <c r="G44" s="9">
        <v>5</v>
      </c>
      <c r="J44" s="28"/>
      <c r="K44" s="28"/>
    </row>
    <row r="45" s="5" customFormat="1" ht="48" customHeight="1" spans="1:11">
      <c r="A45" s="9">
        <v>2</v>
      </c>
      <c r="B45" s="9" t="s">
        <v>592</v>
      </c>
      <c r="C45" s="9" t="s">
        <v>610</v>
      </c>
      <c r="D45" s="9" t="s">
        <v>594</v>
      </c>
      <c r="E45" s="9" t="s">
        <v>595</v>
      </c>
      <c r="F45" s="9" t="s">
        <v>609</v>
      </c>
      <c r="G45" s="9">
        <v>5</v>
      </c>
      <c r="J45" s="28"/>
      <c r="K45" s="28"/>
    </row>
    <row r="46" s="5" customFormat="1" ht="51" customHeight="1" spans="1:11">
      <c r="A46" s="9">
        <v>3</v>
      </c>
      <c r="B46" s="9" t="s">
        <v>611</v>
      </c>
      <c r="C46" s="9" t="s">
        <v>612</v>
      </c>
      <c r="D46" s="9" t="s">
        <v>613</v>
      </c>
      <c r="E46" s="9" t="s">
        <v>580</v>
      </c>
      <c r="F46" s="9" t="s">
        <v>609</v>
      </c>
      <c r="G46" s="9">
        <v>5</v>
      </c>
      <c r="J46" s="29"/>
      <c r="K46" s="28"/>
    </row>
    <row r="47" s="5" customFormat="1" ht="38" customHeight="1" spans="1:11">
      <c r="A47" s="9">
        <v>4</v>
      </c>
      <c r="B47" s="9" t="s">
        <v>614</v>
      </c>
      <c r="C47" s="9" t="s">
        <v>615</v>
      </c>
      <c r="D47" s="9" t="s">
        <v>616</v>
      </c>
      <c r="E47" s="9" t="s">
        <v>183</v>
      </c>
      <c r="F47" s="9" t="s">
        <v>609</v>
      </c>
      <c r="G47" s="9">
        <v>5</v>
      </c>
      <c r="J47" s="29"/>
      <c r="K47" s="28"/>
    </row>
    <row r="48" s="5" customFormat="1" ht="49" customHeight="1" spans="1:11">
      <c r="A48" s="9">
        <v>5</v>
      </c>
      <c r="B48" s="9" t="s">
        <v>617</v>
      </c>
      <c r="C48" s="9" t="s">
        <v>618</v>
      </c>
      <c r="D48" s="9" t="s">
        <v>619</v>
      </c>
      <c r="E48" s="9" t="s">
        <v>195</v>
      </c>
      <c r="F48" s="9" t="s">
        <v>609</v>
      </c>
      <c r="G48" s="9">
        <v>5</v>
      </c>
      <c r="J48" s="29"/>
      <c r="K48" s="29"/>
    </row>
    <row r="49" s="5" customFormat="1" ht="36" customHeight="1" spans="1:11">
      <c r="A49" s="17" t="s">
        <v>620</v>
      </c>
      <c r="B49" s="17"/>
      <c r="C49" s="17"/>
      <c r="D49" s="17"/>
      <c r="E49" s="17"/>
      <c r="F49" s="17"/>
      <c r="G49" s="17"/>
      <c r="J49" s="29"/>
      <c r="K49" s="29"/>
    </row>
    <row r="50" s="5" customFormat="1" ht="40" customHeight="1" spans="1:11">
      <c r="A50" s="9">
        <v>1</v>
      </c>
      <c r="B50" s="9" t="s">
        <v>621</v>
      </c>
      <c r="C50" s="9" t="s">
        <v>622</v>
      </c>
      <c r="D50" s="9" t="s">
        <v>566</v>
      </c>
      <c r="E50" s="9" t="s">
        <v>139</v>
      </c>
      <c r="F50" s="18" t="s">
        <v>620</v>
      </c>
      <c r="G50" s="9">
        <v>1.5</v>
      </c>
      <c r="J50" s="29"/>
      <c r="K50" s="29"/>
    </row>
    <row r="51" s="5" customFormat="1" ht="18.75" spans="1:11">
      <c r="A51" s="17" t="s">
        <v>623</v>
      </c>
      <c r="B51" s="17"/>
      <c r="C51" s="17"/>
      <c r="D51" s="17"/>
      <c r="E51" s="17"/>
      <c r="F51" s="17"/>
      <c r="G51" s="17"/>
      <c r="J51" s="29"/>
      <c r="K51" s="29"/>
    </row>
    <row r="52" s="5" customFormat="1" ht="48" customHeight="1" spans="1:11">
      <c r="A52" s="9">
        <v>1</v>
      </c>
      <c r="B52" s="9" t="s">
        <v>624</v>
      </c>
      <c r="C52" s="19"/>
      <c r="D52" s="9" t="s">
        <v>625</v>
      </c>
      <c r="E52" s="9" t="s">
        <v>183</v>
      </c>
      <c r="F52" s="9" t="s">
        <v>626</v>
      </c>
      <c r="G52" s="9">
        <v>6</v>
      </c>
      <c r="J52" s="29"/>
      <c r="K52" s="29"/>
    </row>
    <row r="53" s="5" customFormat="1" ht="49" customHeight="1" spans="1:11">
      <c r="A53" s="9">
        <v>2</v>
      </c>
      <c r="B53" s="9" t="s">
        <v>627</v>
      </c>
      <c r="C53" s="9"/>
      <c r="D53" s="9" t="s">
        <v>455</v>
      </c>
      <c r="E53" s="9" t="s">
        <v>35</v>
      </c>
      <c r="F53" s="9" t="s">
        <v>628</v>
      </c>
      <c r="G53" s="9">
        <v>4</v>
      </c>
      <c r="J53" s="29"/>
      <c r="K53" s="29"/>
    </row>
    <row r="54" s="5" customFormat="1" ht="45" customHeight="1" spans="1:11">
      <c r="A54" s="9">
        <v>3</v>
      </c>
      <c r="B54" s="9" t="s">
        <v>629</v>
      </c>
      <c r="C54" s="9" t="s">
        <v>630</v>
      </c>
      <c r="D54" s="9" t="s">
        <v>455</v>
      </c>
      <c r="E54" s="9" t="s">
        <v>35</v>
      </c>
      <c r="F54" s="9" t="s">
        <v>631</v>
      </c>
      <c r="G54" s="9">
        <v>1.5</v>
      </c>
      <c r="J54" s="29"/>
      <c r="K54" s="29"/>
    </row>
    <row r="55" s="5" customFormat="1" ht="51" customHeight="1" spans="1:11">
      <c r="A55" s="9">
        <v>4</v>
      </c>
      <c r="B55" s="9" t="s">
        <v>632</v>
      </c>
      <c r="C55" s="9" t="s">
        <v>633</v>
      </c>
      <c r="D55" s="9" t="s">
        <v>543</v>
      </c>
      <c r="E55" s="9" t="s">
        <v>634</v>
      </c>
      <c r="F55" s="9" t="s">
        <v>635</v>
      </c>
      <c r="G55" s="9">
        <v>6</v>
      </c>
      <c r="J55" s="29"/>
      <c r="K55" s="29"/>
    </row>
    <row r="56" s="5" customFormat="1" ht="42" customHeight="1" spans="1:11">
      <c r="A56" s="9">
        <v>5</v>
      </c>
      <c r="B56" s="9" t="s">
        <v>636</v>
      </c>
      <c r="C56" s="9"/>
      <c r="D56" s="9" t="s">
        <v>444</v>
      </c>
      <c r="E56" s="9" t="s">
        <v>183</v>
      </c>
      <c r="F56" s="9" t="s">
        <v>637</v>
      </c>
      <c r="G56" s="9">
        <v>30</v>
      </c>
      <c r="J56" s="29"/>
      <c r="K56" s="29"/>
    </row>
    <row r="57" s="5" customFormat="1" ht="42" customHeight="1" spans="1:11">
      <c r="A57" s="20" t="s">
        <v>638</v>
      </c>
      <c r="B57" s="21"/>
      <c r="C57" s="21"/>
      <c r="D57" s="21"/>
      <c r="E57" s="21"/>
      <c r="F57" s="21"/>
      <c r="G57" s="21"/>
      <c r="J57" s="29"/>
      <c r="K57" s="29"/>
    </row>
    <row r="58" s="5" customFormat="1" ht="33" customHeight="1" spans="1:11">
      <c r="A58" s="22">
        <v>1</v>
      </c>
      <c r="B58" s="10" t="s">
        <v>639</v>
      </c>
      <c r="C58" s="22" t="s">
        <v>640</v>
      </c>
      <c r="D58" s="22" t="s">
        <v>641</v>
      </c>
      <c r="E58" s="23" t="s">
        <v>642</v>
      </c>
      <c r="F58" s="23"/>
      <c r="G58" s="24"/>
      <c r="J58" s="29"/>
      <c r="K58" s="29"/>
    </row>
    <row r="59" s="5" customFormat="1" ht="56" customHeight="1" spans="1:11">
      <c r="A59" s="22">
        <v>2</v>
      </c>
      <c r="B59" s="10" t="s">
        <v>643</v>
      </c>
      <c r="C59" s="22" t="s">
        <v>644</v>
      </c>
      <c r="D59" s="22" t="s">
        <v>645</v>
      </c>
      <c r="E59" s="23" t="s">
        <v>646</v>
      </c>
      <c r="F59" s="23"/>
      <c r="G59" s="24"/>
      <c r="J59" s="29"/>
      <c r="K59" s="29"/>
    </row>
    <row r="60" s="5" customFormat="1" ht="47" customHeight="1" spans="1:11">
      <c r="A60" s="20" t="s">
        <v>647</v>
      </c>
      <c r="B60" s="21"/>
      <c r="C60" s="21"/>
      <c r="D60" s="21"/>
      <c r="E60" s="21"/>
      <c r="F60" s="21"/>
      <c r="G60" s="21"/>
      <c r="J60" s="29"/>
      <c r="K60" s="29"/>
    </row>
    <row r="61" s="5" customFormat="1" ht="49" customHeight="1" spans="1:11">
      <c r="A61" s="22">
        <v>1</v>
      </c>
      <c r="B61" s="25" t="s">
        <v>648</v>
      </c>
      <c r="C61" s="25" t="s">
        <v>649</v>
      </c>
      <c r="D61" s="23" t="s">
        <v>650</v>
      </c>
      <c r="E61" s="23" t="s">
        <v>651</v>
      </c>
      <c r="F61" s="23"/>
      <c r="G61" s="24"/>
      <c r="K61" s="29"/>
    </row>
    <row r="62" s="5" customFormat="1" ht="39" customHeight="1" spans="1:7">
      <c r="A62" s="22">
        <v>2</v>
      </c>
      <c r="B62" s="25" t="s">
        <v>652</v>
      </c>
      <c r="C62" s="25" t="s">
        <v>653</v>
      </c>
      <c r="D62" s="23" t="s">
        <v>654</v>
      </c>
      <c r="E62" s="23" t="s">
        <v>651</v>
      </c>
      <c r="F62" s="23"/>
      <c r="G62" s="24"/>
    </row>
    <row r="63" s="5" customFormat="1" ht="40.5" spans="1:7">
      <c r="A63" s="9">
        <v>3</v>
      </c>
      <c r="B63" s="9" t="s">
        <v>655</v>
      </c>
      <c r="C63" s="9" t="s">
        <v>656</v>
      </c>
      <c r="D63" s="9" t="s">
        <v>657</v>
      </c>
      <c r="E63" s="9" t="s">
        <v>651</v>
      </c>
      <c r="F63" s="9"/>
      <c r="G63" s="24"/>
    </row>
    <row r="64" s="5" customFormat="1" ht="54" customHeight="1" spans="1:7">
      <c r="A64" s="22">
        <v>4</v>
      </c>
      <c r="B64" s="25" t="s">
        <v>658</v>
      </c>
      <c r="C64" s="9" t="s">
        <v>659</v>
      </c>
      <c r="D64" s="9" t="s">
        <v>660</v>
      </c>
      <c r="E64" s="9" t="s">
        <v>661</v>
      </c>
      <c r="F64" s="9"/>
      <c r="G64" s="24"/>
    </row>
    <row r="65" s="5" customFormat="1" ht="36" customHeight="1" spans="1:7">
      <c r="A65" s="22">
        <v>5</v>
      </c>
      <c r="B65" s="25" t="s">
        <v>662</v>
      </c>
      <c r="C65" s="9" t="s">
        <v>663</v>
      </c>
      <c r="D65" s="9" t="s">
        <v>664</v>
      </c>
      <c r="E65" s="9" t="s">
        <v>661</v>
      </c>
      <c r="F65" s="9"/>
      <c r="G65" s="24"/>
    </row>
    <row r="66" s="5" customFormat="1" ht="42" customHeight="1" spans="1:7">
      <c r="A66" s="9">
        <v>6</v>
      </c>
      <c r="B66" s="9" t="s">
        <v>665</v>
      </c>
      <c r="C66" s="9" t="s">
        <v>666</v>
      </c>
      <c r="D66" s="9" t="s">
        <v>664</v>
      </c>
      <c r="E66" s="9" t="s">
        <v>661</v>
      </c>
      <c r="F66" s="9"/>
      <c r="G66" s="24"/>
    </row>
    <row r="67" s="5" customFormat="1" ht="51" customHeight="1" spans="1:7">
      <c r="A67" s="22">
        <v>7</v>
      </c>
      <c r="B67" s="25" t="s">
        <v>667</v>
      </c>
      <c r="C67" s="9" t="s">
        <v>668</v>
      </c>
      <c r="D67" s="9" t="s">
        <v>669</v>
      </c>
      <c r="E67" s="9" t="s">
        <v>661</v>
      </c>
      <c r="F67" s="9"/>
      <c r="G67" s="24"/>
    </row>
    <row r="68" s="5" customFormat="1" ht="54" customHeight="1" spans="1:7">
      <c r="A68" s="22">
        <v>8</v>
      </c>
      <c r="B68" s="25" t="s">
        <v>670</v>
      </c>
      <c r="C68" s="9" t="s">
        <v>671</v>
      </c>
      <c r="D68" s="9" t="s">
        <v>672</v>
      </c>
      <c r="E68" s="9" t="s">
        <v>661</v>
      </c>
      <c r="F68" s="9"/>
      <c r="G68" s="24"/>
    </row>
    <row r="69" s="5" customFormat="1" ht="51" customHeight="1" spans="1:7">
      <c r="A69" s="9">
        <v>9</v>
      </c>
      <c r="B69" s="9" t="s">
        <v>673</v>
      </c>
      <c r="C69" s="9" t="s">
        <v>674</v>
      </c>
      <c r="D69" s="9" t="s">
        <v>672</v>
      </c>
      <c r="E69" s="9" t="s">
        <v>661</v>
      </c>
      <c r="F69" s="9"/>
      <c r="G69" s="24"/>
    </row>
    <row r="70" s="5" customFormat="1" ht="47" customHeight="1" spans="1:7">
      <c r="A70" s="22">
        <v>10</v>
      </c>
      <c r="B70" s="25" t="s">
        <v>675</v>
      </c>
      <c r="C70" s="9" t="s">
        <v>676</v>
      </c>
      <c r="D70" s="9" t="s">
        <v>672</v>
      </c>
      <c r="E70" s="9" t="s">
        <v>661</v>
      </c>
      <c r="F70" s="9"/>
      <c r="G70" s="24"/>
    </row>
    <row r="71" s="5" customFormat="1" ht="45" customHeight="1" spans="1:7">
      <c r="A71" s="22">
        <v>11</v>
      </c>
      <c r="B71" s="25" t="s">
        <v>677</v>
      </c>
      <c r="C71" s="9" t="s">
        <v>678</v>
      </c>
      <c r="D71" s="9" t="s">
        <v>679</v>
      </c>
      <c r="E71" s="9" t="s">
        <v>661</v>
      </c>
      <c r="F71" s="9"/>
      <c r="G71" s="24"/>
    </row>
    <row r="72" s="5" customFormat="1" ht="13.5" spans="1:7">
      <c r="A72" s="30"/>
      <c r="B72" s="30"/>
      <c r="C72" s="30"/>
      <c r="D72" s="30"/>
      <c r="E72" s="30"/>
      <c r="F72" s="30"/>
      <c r="G72" s="30"/>
    </row>
    <row r="73" s="5" customFormat="1" ht="13.5" spans="1:7">
      <c r="A73" s="30"/>
      <c r="B73" s="30"/>
      <c r="C73" s="30"/>
      <c r="D73" s="30"/>
      <c r="E73" s="30"/>
      <c r="F73" s="30"/>
      <c r="G73" s="30"/>
    </row>
    <row r="74" s="5" customFormat="1" ht="13.5" spans="1:7">
      <c r="A74" s="30"/>
      <c r="B74" s="30"/>
      <c r="C74" s="30"/>
      <c r="D74" s="30"/>
      <c r="E74" s="30"/>
      <c r="F74" s="30"/>
      <c r="G74" s="30"/>
    </row>
    <row r="75" s="5" customFormat="1" ht="13.5" spans="1:7">
      <c r="A75" s="30"/>
      <c r="B75" s="30"/>
      <c r="C75" s="30"/>
      <c r="D75" s="30"/>
      <c r="E75" s="30"/>
      <c r="F75" s="30"/>
      <c r="G75" s="30"/>
    </row>
    <row r="76" s="5" customFormat="1" ht="13.5" spans="1:7">
      <c r="A76" s="30"/>
      <c r="B76" s="30"/>
      <c r="C76" s="30"/>
      <c r="D76" s="30"/>
      <c r="E76" s="30"/>
      <c r="F76" s="30"/>
      <c r="G76" s="30"/>
    </row>
    <row r="77" s="5" customFormat="1" ht="13.5" spans="1:7">
      <c r="A77" s="30"/>
      <c r="B77" s="30"/>
      <c r="C77" s="30"/>
      <c r="D77" s="30"/>
      <c r="E77" s="30"/>
      <c r="F77" s="30"/>
      <c r="G77" s="30"/>
    </row>
    <row r="78" s="5" customFormat="1" ht="13.5" spans="1:7">
      <c r="A78" s="30"/>
      <c r="B78" s="30"/>
      <c r="C78" s="30"/>
      <c r="D78" s="30"/>
      <c r="E78" s="30"/>
      <c r="F78" s="30"/>
      <c r="G78" s="30"/>
    </row>
    <row r="79" s="5" customFormat="1" ht="13.5" spans="1:7">
      <c r="A79" s="30"/>
      <c r="B79" s="30"/>
      <c r="C79" s="30"/>
      <c r="D79" s="30"/>
      <c r="E79" s="30"/>
      <c r="F79" s="30"/>
      <c r="G79" s="30"/>
    </row>
    <row r="80" s="5" customFormat="1" ht="13.5" spans="1:7">
      <c r="A80" s="30"/>
      <c r="B80" s="30"/>
      <c r="C80" s="30"/>
      <c r="D80" s="30"/>
      <c r="E80" s="30"/>
      <c r="F80" s="30"/>
      <c r="G80" s="30"/>
    </row>
    <row r="81" s="5" customFormat="1" ht="13.5" spans="1:7">
      <c r="A81" s="30"/>
      <c r="B81" s="30"/>
      <c r="C81" s="30"/>
      <c r="D81" s="30"/>
      <c r="E81" s="30"/>
      <c r="F81" s="30"/>
      <c r="G81" s="30"/>
    </row>
    <row r="82" s="5" customFormat="1" ht="13.5" spans="1:7">
      <c r="A82" s="30"/>
      <c r="B82" s="30"/>
      <c r="C82" s="30"/>
      <c r="D82" s="30"/>
      <c r="E82" s="30"/>
      <c r="F82" s="30"/>
      <c r="G82" s="30"/>
    </row>
    <row r="83" s="5" customFormat="1" ht="13.5" spans="1:7">
      <c r="A83" s="30"/>
      <c r="B83" s="30"/>
      <c r="C83" s="30"/>
      <c r="D83" s="30"/>
      <c r="E83" s="30"/>
      <c r="F83" s="30"/>
      <c r="G83" s="30"/>
    </row>
    <row r="84" spans="1:7">
      <c r="A84" s="30"/>
      <c r="B84" s="30"/>
      <c r="C84" s="30"/>
      <c r="D84" s="30"/>
      <c r="E84" s="30"/>
      <c r="F84" s="30"/>
      <c r="G84" s="30"/>
    </row>
    <row r="85" spans="1:7">
      <c r="A85" s="30"/>
      <c r="B85" s="30"/>
      <c r="C85" s="30"/>
      <c r="D85" s="30"/>
      <c r="E85" s="30"/>
      <c r="F85" s="30"/>
      <c r="G85" s="30"/>
    </row>
  </sheetData>
  <mergeCells count="28">
    <mergeCell ref="A3:G3"/>
    <mergeCell ref="A4:F4"/>
    <mergeCell ref="A5:G5"/>
    <mergeCell ref="A7:G7"/>
    <mergeCell ref="A13:G13"/>
    <mergeCell ref="A17:G17"/>
    <mergeCell ref="A29:G29"/>
    <mergeCell ref="A30:G30"/>
    <mergeCell ref="A32:G32"/>
    <mergeCell ref="A43:G43"/>
    <mergeCell ref="A49:G49"/>
    <mergeCell ref="A51:G51"/>
    <mergeCell ref="A57:G57"/>
    <mergeCell ref="E58:F58"/>
    <mergeCell ref="E59:F59"/>
    <mergeCell ref="A60:G60"/>
    <mergeCell ref="E61:F61"/>
    <mergeCell ref="E62:F62"/>
    <mergeCell ref="E63:F63"/>
    <mergeCell ref="E64:F64"/>
    <mergeCell ref="E65:F65"/>
    <mergeCell ref="E66:F66"/>
    <mergeCell ref="E67:F67"/>
    <mergeCell ref="E68:F68"/>
    <mergeCell ref="E69:F69"/>
    <mergeCell ref="E70:F70"/>
    <mergeCell ref="E71:F71"/>
    <mergeCell ref="A1:G2"/>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tabSelected="1" topLeftCell="A4" workbookViewId="0">
      <selection activeCell="K8" sqref="K8"/>
    </sheetView>
  </sheetViews>
  <sheetFormatPr defaultColWidth="9" defaultRowHeight="14.25" outlineLevelCol="5"/>
  <cols>
    <col min="1" max="1" width="7.75" style="1" customWidth="1"/>
    <col min="2" max="3" width="11.875" style="1" customWidth="1"/>
    <col min="4" max="4" width="7.75" style="1" customWidth="1"/>
    <col min="5" max="6" width="11.875" style="1" customWidth="1"/>
    <col min="7" max="16384" width="9" style="1"/>
  </cols>
  <sheetData>
    <row r="1" ht="46" customHeight="1" spans="1:6">
      <c r="A1" s="2" t="s">
        <v>680</v>
      </c>
      <c r="B1" s="2"/>
      <c r="C1" s="2"/>
      <c r="D1" s="2"/>
      <c r="E1" s="2"/>
      <c r="F1" s="2"/>
    </row>
    <row r="2" ht="41" customHeight="1" spans="1:6">
      <c r="A2" s="3" t="s">
        <v>1</v>
      </c>
      <c r="B2" s="3" t="s">
        <v>6</v>
      </c>
      <c r="C2" s="3" t="s">
        <v>681</v>
      </c>
      <c r="D2" s="3" t="s">
        <v>1</v>
      </c>
      <c r="E2" s="3" t="s">
        <v>6</v>
      </c>
      <c r="F2" s="3" t="s">
        <v>681</v>
      </c>
    </row>
    <row r="3" ht="36" customHeight="1" spans="1:6">
      <c r="A3" s="4">
        <v>1</v>
      </c>
      <c r="B3" s="4" t="s">
        <v>416</v>
      </c>
      <c r="C3" s="4" t="s">
        <v>682</v>
      </c>
      <c r="D3" s="4">
        <v>12</v>
      </c>
      <c r="E3" s="4" t="s">
        <v>281</v>
      </c>
      <c r="F3" s="4" t="s">
        <v>280</v>
      </c>
    </row>
    <row r="4" ht="36" customHeight="1" spans="1:6">
      <c r="A4" s="4">
        <v>2</v>
      </c>
      <c r="B4" s="4" t="s">
        <v>459</v>
      </c>
      <c r="C4" s="4" t="s">
        <v>683</v>
      </c>
      <c r="D4" s="4">
        <v>13</v>
      </c>
      <c r="E4" s="4" t="s">
        <v>89</v>
      </c>
      <c r="F4" s="4" t="s">
        <v>88</v>
      </c>
    </row>
    <row r="5" ht="36" customHeight="1" spans="1:6">
      <c r="A5" s="4">
        <v>3</v>
      </c>
      <c r="B5" s="4" t="s">
        <v>134</v>
      </c>
      <c r="C5" s="4" t="s">
        <v>684</v>
      </c>
      <c r="D5" s="4">
        <v>14</v>
      </c>
      <c r="E5" s="4" t="s">
        <v>128</v>
      </c>
      <c r="F5" s="4" t="s">
        <v>685</v>
      </c>
    </row>
    <row r="6" ht="36" customHeight="1" spans="1:6">
      <c r="A6" s="4">
        <v>4</v>
      </c>
      <c r="B6" s="4" t="s">
        <v>15</v>
      </c>
      <c r="C6" s="4" t="s">
        <v>686</v>
      </c>
      <c r="D6" s="4">
        <v>15</v>
      </c>
      <c r="E6" s="4" t="s">
        <v>24</v>
      </c>
      <c r="F6" s="4" t="s">
        <v>687</v>
      </c>
    </row>
    <row r="7" ht="36" customHeight="1" spans="1:6">
      <c r="A7" s="4">
        <v>5</v>
      </c>
      <c r="B7" s="4" t="s">
        <v>28</v>
      </c>
      <c r="C7" s="4" t="s">
        <v>688</v>
      </c>
      <c r="D7" s="4">
        <v>16</v>
      </c>
      <c r="E7" s="4" t="s">
        <v>689</v>
      </c>
      <c r="F7" s="4" t="s">
        <v>690</v>
      </c>
    </row>
    <row r="8" ht="36" customHeight="1" spans="1:6">
      <c r="A8" s="4">
        <v>6</v>
      </c>
      <c r="B8" s="4" t="s">
        <v>238</v>
      </c>
      <c r="C8" s="4" t="s">
        <v>691</v>
      </c>
      <c r="D8" s="4">
        <v>17</v>
      </c>
      <c r="E8" s="4" t="s">
        <v>692</v>
      </c>
      <c r="F8" s="4" t="s">
        <v>693</v>
      </c>
    </row>
    <row r="9" ht="36" customHeight="1" spans="1:6">
      <c r="A9" s="4">
        <v>7</v>
      </c>
      <c r="B9" s="4" t="s">
        <v>139</v>
      </c>
      <c r="C9" s="4" t="s">
        <v>694</v>
      </c>
      <c r="D9" s="4">
        <v>18</v>
      </c>
      <c r="E9" s="4" t="s">
        <v>557</v>
      </c>
      <c r="F9" s="4" t="s">
        <v>695</v>
      </c>
    </row>
    <row r="10" ht="36" customHeight="1" spans="1:6">
      <c r="A10" s="4">
        <v>8</v>
      </c>
      <c r="B10" s="4" t="s">
        <v>696</v>
      </c>
      <c r="C10" s="4" t="s">
        <v>697</v>
      </c>
      <c r="D10" s="4">
        <v>19</v>
      </c>
      <c r="E10" s="4" t="s">
        <v>698</v>
      </c>
      <c r="F10" s="4" t="s">
        <v>699</v>
      </c>
    </row>
    <row r="11" ht="36" customHeight="1" spans="1:6">
      <c r="A11" s="4">
        <v>9</v>
      </c>
      <c r="B11" s="4" t="s">
        <v>270</v>
      </c>
      <c r="C11" s="4" t="s">
        <v>269</v>
      </c>
      <c r="D11" s="4">
        <v>20</v>
      </c>
      <c r="E11" s="4" t="s">
        <v>700</v>
      </c>
      <c r="F11" s="4" t="s">
        <v>701</v>
      </c>
    </row>
    <row r="12" ht="36" customHeight="1" spans="1:6">
      <c r="A12" s="4">
        <v>10</v>
      </c>
      <c r="B12" s="4" t="s">
        <v>702</v>
      </c>
      <c r="C12" s="4" t="s">
        <v>703</v>
      </c>
      <c r="D12" s="4">
        <v>21</v>
      </c>
      <c r="E12" s="4" t="s">
        <v>704</v>
      </c>
      <c r="F12" s="4" t="s">
        <v>705</v>
      </c>
    </row>
    <row r="13" ht="36" customHeight="1" spans="1:6">
      <c r="A13" s="4">
        <v>11</v>
      </c>
      <c r="B13" s="4" t="s">
        <v>394</v>
      </c>
      <c r="C13" s="4" t="s">
        <v>706</v>
      </c>
      <c r="D13" s="4">
        <v>22</v>
      </c>
      <c r="E13" s="4" t="s">
        <v>707</v>
      </c>
      <c r="F13" s="4" t="s">
        <v>708</v>
      </c>
    </row>
  </sheetData>
  <mergeCells count="1">
    <mergeCell ref="A1:F1"/>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论文</vt:lpstr>
      <vt:lpstr>SCI</vt:lpstr>
      <vt:lpstr>新技术</vt:lpstr>
      <vt:lpstr>科研</vt:lpstr>
      <vt:lpstr>优秀带教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zhaoming</cp:lastModifiedBy>
  <dcterms:created xsi:type="dcterms:W3CDTF">2017-12-26T01:12:00Z</dcterms:created>
  <dcterms:modified xsi:type="dcterms:W3CDTF">2021-12-06T02:34:30Z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2052-11.3.0.9236</vt:lpwstr>
  </property>
</Properties>
</file>